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9420" windowHeight="4248"/>
  </bookViews>
  <sheets>
    <sheet name="BANK REC" sheetId="7" r:id="rId1"/>
    <sheet name="RECEIPTS" sheetId="1" r:id="rId2"/>
    <sheet name="DISBURSEMENTS" sheetId="4" r:id="rId3"/>
    <sheet name="OFFICER &amp; PAYROLL" sheetId="5" r:id="rId4"/>
    <sheet name="Sheet1" sheetId="8" r:id="rId5"/>
  </sheets>
  <calcPr calcId="145621"/>
</workbook>
</file>

<file path=xl/calcChain.xml><?xml version="1.0" encoding="utf-8"?>
<calcChain xmlns="http://schemas.openxmlformats.org/spreadsheetml/2006/main">
  <c r="Q51" i="5" l="1"/>
  <c r="R47" i="5"/>
  <c r="R51" i="5"/>
  <c r="Q47" i="5"/>
  <c r="P47" i="5"/>
  <c r="P51" i="5"/>
  <c r="N46" i="5"/>
  <c r="N45" i="5"/>
  <c r="N44" i="5"/>
  <c r="N43" i="5"/>
  <c r="N42" i="5"/>
  <c r="N41" i="5"/>
  <c r="N40" i="5"/>
  <c r="N39" i="5"/>
  <c r="N38" i="5"/>
  <c r="N37" i="5"/>
  <c r="N36" i="5"/>
  <c r="N35" i="5"/>
  <c r="S35" i="5"/>
  <c r="U35" i="5"/>
  <c r="N34" i="5"/>
  <c r="N33" i="5"/>
  <c r="N32" i="5"/>
  <c r="N31" i="5"/>
  <c r="S31" i="5"/>
  <c r="U31" i="5"/>
  <c r="N30" i="5"/>
  <c r="N29" i="5"/>
  <c r="N28" i="5"/>
  <c r="N27" i="5"/>
  <c r="S27" i="5"/>
  <c r="U27" i="5"/>
  <c r="N26" i="5"/>
  <c r="N25" i="5"/>
  <c r="N24" i="5"/>
  <c r="N23" i="5"/>
  <c r="S23" i="5"/>
  <c r="U23" i="5"/>
  <c r="N22" i="5"/>
  <c r="N21" i="5"/>
  <c r="N20" i="5"/>
  <c r="N19" i="5"/>
  <c r="S19" i="5"/>
  <c r="U19" i="5"/>
  <c r="N18" i="5"/>
  <c r="N17" i="5"/>
  <c r="S17" i="5"/>
  <c r="U17" i="5"/>
  <c r="N16" i="5"/>
  <c r="N15" i="5"/>
  <c r="N14" i="5"/>
  <c r="N13" i="5"/>
  <c r="S13" i="5"/>
  <c r="U13" i="5"/>
  <c r="N12" i="5"/>
  <c r="N11" i="5"/>
  <c r="S11" i="5"/>
  <c r="U11" i="5"/>
  <c r="N10" i="5"/>
  <c r="N9" i="5"/>
  <c r="S9" i="5"/>
  <c r="U9" i="5"/>
  <c r="N8" i="5"/>
  <c r="S8" i="5"/>
  <c r="N7" i="5"/>
  <c r="S7" i="5"/>
  <c r="U7" i="5"/>
  <c r="O46" i="5"/>
  <c r="O45" i="5"/>
  <c r="O44" i="5"/>
  <c r="O43" i="5"/>
  <c r="O42" i="5"/>
  <c r="O41" i="5"/>
  <c r="O40" i="5"/>
  <c r="O39" i="5"/>
  <c r="O38" i="5"/>
  <c r="O37" i="5"/>
  <c r="O36" i="5"/>
  <c r="S36" i="5"/>
  <c r="U36" i="5"/>
  <c r="O35" i="5"/>
  <c r="O34" i="5"/>
  <c r="O33" i="5"/>
  <c r="O32" i="5"/>
  <c r="S32" i="5"/>
  <c r="U32" i="5"/>
  <c r="O31" i="5"/>
  <c r="O30" i="5"/>
  <c r="O29" i="5"/>
  <c r="O28" i="5"/>
  <c r="S28" i="5"/>
  <c r="U28" i="5"/>
  <c r="O27" i="5"/>
  <c r="O26" i="5"/>
  <c r="O25" i="5"/>
  <c r="O24" i="5"/>
  <c r="S24" i="5"/>
  <c r="U24" i="5"/>
  <c r="O23" i="5"/>
  <c r="O22" i="5"/>
  <c r="O21" i="5"/>
  <c r="O20" i="5"/>
  <c r="S20" i="5"/>
  <c r="U20" i="5"/>
  <c r="O19" i="5"/>
  <c r="O18" i="5"/>
  <c r="O17" i="5"/>
  <c r="O16" i="5"/>
  <c r="O15" i="5"/>
  <c r="O14" i="5"/>
  <c r="O13" i="5"/>
  <c r="O12" i="5"/>
  <c r="S12" i="5"/>
  <c r="U12" i="5"/>
  <c r="O11" i="5"/>
  <c r="O10" i="5"/>
  <c r="O47" i="5"/>
  <c r="O51" i="5"/>
  <c r="O9" i="5"/>
  <c r="O8" i="5"/>
  <c r="O7" i="5"/>
  <c r="K9" i="7"/>
  <c r="K22" i="7" s="1"/>
  <c r="K20" i="7"/>
  <c r="F46" i="7"/>
  <c r="F50" i="7" s="1"/>
  <c r="I46" i="7"/>
  <c r="I50" i="7" s="1"/>
  <c r="H1" i="4"/>
  <c r="V1" i="4"/>
  <c r="Y1" i="4"/>
  <c r="H47" i="4"/>
  <c r="F31" i="7"/>
  <c r="J47" i="4"/>
  <c r="J51" i="4"/>
  <c r="K47" i="4"/>
  <c r="L47" i="4"/>
  <c r="L51" i="4"/>
  <c r="M47" i="4"/>
  <c r="N47" i="4"/>
  <c r="N51" i="4"/>
  <c r="O47" i="4"/>
  <c r="O51" i="4"/>
  <c r="P47" i="4"/>
  <c r="P51" i="4"/>
  <c r="Q47" i="4"/>
  <c r="R47" i="4"/>
  <c r="R51" i="4"/>
  <c r="S47" i="4"/>
  <c r="T47" i="4"/>
  <c r="T51" i="4"/>
  <c r="U47" i="4"/>
  <c r="V47" i="4"/>
  <c r="V51" i="4"/>
  <c r="W47" i="4"/>
  <c r="W51" i="4"/>
  <c r="X47" i="4"/>
  <c r="X51" i="4"/>
  <c r="Z47" i="4"/>
  <c r="H51" i="4"/>
  <c r="K51" i="4"/>
  <c r="M51" i="4"/>
  <c r="Q51" i="4"/>
  <c r="S51" i="4"/>
  <c r="U51" i="4"/>
  <c r="Z51" i="4"/>
  <c r="F1" i="5"/>
  <c r="Q1" i="5"/>
  <c r="U1" i="5"/>
  <c r="B7" i="5"/>
  <c r="C7" i="5"/>
  <c r="D7" i="5"/>
  <c r="E7" i="5"/>
  <c r="L7" i="5"/>
  <c r="F7" i="5"/>
  <c r="B8" i="5"/>
  <c r="C8" i="5"/>
  <c r="D8" i="5"/>
  <c r="E8" i="5"/>
  <c r="L8" i="5"/>
  <c r="F8" i="5"/>
  <c r="B9" i="5"/>
  <c r="C9" i="5"/>
  <c r="D9" i="5"/>
  <c r="E9" i="5"/>
  <c r="L9" i="5"/>
  <c r="F9" i="5"/>
  <c r="B10" i="5"/>
  <c r="C10" i="5"/>
  <c r="D10" i="5"/>
  <c r="E10" i="5"/>
  <c r="L10" i="5"/>
  <c r="F10" i="5"/>
  <c r="S10" i="5"/>
  <c r="U10" i="5"/>
  <c r="B11" i="5"/>
  <c r="C11" i="5"/>
  <c r="D11" i="5"/>
  <c r="E11" i="5"/>
  <c r="L11" i="5"/>
  <c r="F11" i="5"/>
  <c r="B12" i="5"/>
  <c r="C12" i="5"/>
  <c r="D12" i="5"/>
  <c r="E12" i="5"/>
  <c r="F12" i="5"/>
  <c r="L12" i="5"/>
  <c r="B13" i="5"/>
  <c r="C13" i="5"/>
  <c r="D13" i="5"/>
  <c r="E13" i="5"/>
  <c r="L13" i="5"/>
  <c r="F13" i="5"/>
  <c r="B14" i="5"/>
  <c r="C14" i="5"/>
  <c r="D14" i="5"/>
  <c r="E14" i="5"/>
  <c r="L14" i="5"/>
  <c r="F14" i="5"/>
  <c r="S14" i="5"/>
  <c r="U14" i="5"/>
  <c r="B15" i="5"/>
  <c r="C15" i="5"/>
  <c r="D15" i="5"/>
  <c r="E15" i="5"/>
  <c r="L15" i="5"/>
  <c r="F15" i="5"/>
  <c r="S15" i="5"/>
  <c r="U15" i="5"/>
  <c r="B16" i="5"/>
  <c r="C16" i="5"/>
  <c r="D16" i="5"/>
  <c r="E16" i="5"/>
  <c r="L16" i="5"/>
  <c r="F16" i="5"/>
  <c r="S16" i="5"/>
  <c r="U16" i="5"/>
  <c r="B17" i="5"/>
  <c r="C17" i="5"/>
  <c r="D17" i="5"/>
  <c r="E17" i="5"/>
  <c r="L17" i="5"/>
  <c r="F17" i="5"/>
  <c r="B18" i="5"/>
  <c r="C18" i="5"/>
  <c r="D18" i="5"/>
  <c r="E18" i="5"/>
  <c r="F18" i="5"/>
  <c r="L18" i="5"/>
  <c r="S18" i="5"/>
  <c r="U18" i="5"/>
  <c r="B19" i="5"/>
  <c r="C19" i="5"/>
  <c r="D19" i="5"/>
  <c r="E19" i="5"/>
  <c r="L19" i="5"/>
  <c r="F19" i="5"/>
  <c r="B20" i="5"/>
  <c r="C20" i="5"/>
  <c r="D20" i="5"/>
  <c r="E20" i="5"/>
  <c r="L20" i="5"/>
  <c r="F20" i="5"/>
  <c r="B21" i="5"/>
  <c r="C21" i="5"/>
  <c r="D21" i="5"/>
  <c r="E21" i="5"/>
  <c r="F21" i="5"/>
  <c r="L21" i="5"/>
  <c r="S21" i="5"/>
  <c r="U21" i="5"/>
  <c r="B22" i="5"/>
  <c r="C22" i="5"/>
  <c r="D22" i="5"/>
  <c r="E22" i="5"/>
  <c r="F22" i="5"/>
  <c r="L22" i="5"/>
  <c r="S22" i="5"/>
  <c r="U22" i="5"/>
  <c r="B23" i="5"/>
  <c r="C23" i="5"/>
  <c r="D23" i="5"/>
  <c r="E23" i="5"/>
  <c r="L23" i="5"/>
  <c r="F23" i="5"/>
  <c r="B24" i="5"/>
  <c r="C24" i="5"/>
  <c r="D24" i="5"/>
  <c r="E24" i="5"/>
  <c r="L24" i="5"/>
  <c r="F24" i="5"/>
  <c r="B25" i="5"/>
  <c r="C25" i="5"/>
  <c r="D25" i="5"/>
  <c r="E25" i="5"/>
  <c r="F25" i="5"/>
  <c r="L25" i="5"/>
  <c r="S25" i="5"/>
  <c r="U25" i="5"/>
  <c r="B26" i="5"/>
  <c r="C26" i="5"/>
  <c r="D26" i="5"/>
  <c r="E26" i="5"/>
  <c r="F26" i="5"/>
  <c r="L26" i="5"/>
  <c r="S26" i="5"/>
  <c r="U26" i="5"/>
  <c r="B27" i="5"/>
  <c r="C27" i="5"/>
  <c r="D27" i="5"/>
  <c r="E27" i="5"/>
  <c r="L27" i="5"/>
  <c r="F27" i="5"/>
  <c r="B28" i="5"/>
  <c r="C28" i="5"/>
  <c r="D28" i="5"/>
  <c r="E28" i="5"/>
  <c r="L28" i="5"/>
  <c r="F28" i="5"/>
  <c r="B29" i="5"/>
  <c r="C29" i="5"/>
  <c r="D29" i="5"/>
  <c r="E29" i="5"/>
  <c r="F29" i="5"/>
  <c r="L29" i="5"/>
  <c r="S29" i="5"/>
  <c r="U29" i="5"/>
  <c r="B30" i="5"/>
  <c r="C30" i="5"/>
  <c r="D30" i="5"/>
  <c r="E30" i="5"/>
  <c r="F30" i="5"/>
  <c r="L30" i="5"/>
  <c r="S30" i="5"/>
  <c r="U30" i="5"/>
  <c r="B31" i="5"/>
  <c r="C31" i="5"/>
  <c r="D31" i="5"/>
  <c r="E31" i="5"/>
  <c r="L31" i="5"/>
  <c r="F31" i="5"/>
  <c r="B32" i="5"/>
  <c r="C32" i="5"/>
  <c r="D32" i="5"/>
  <c r="E32" i="5"/>
  <c r="L32" i="5"/>
  <c r="F32" i="5"/>
  <c r="B33" i="5"/>
  <c r="C33" i="5"/>
  <c r="D33" i="5"/>
  <c r="E33" i="5"/>
  <c r="F33" i="5"/>
  <c r="L33" i="5"/>
  <c r="S33" i="5"/>
  <c r="U33" i="5"/>
  <c r="B34" i="5"/>
  <c r="C34" i="5"/>
  <c r="D34" i="5"/>
  <c r="E34" i="5"/>
  <c r="F34" i="5"/>
  <c r="L34" i="5"/>
  <c r="S34" i="5"/>
  <c r="U34" i="5"/>
  <c r="B35" i="5"/>
  <c r="C35" i="5"/>
  <c r="D35" i="5"/>
  <c r="E35" i="5"/>
  <c r="L35" i="5"/>
  <c r="F35" i="5"/>
  <c r="B36" i="5"/>
  <c r="C36" i="5"/>
  <c r="D36" i="5"/>
  <c r="E36" i="5"/>
  <c r="L36" i="5"/>
  <c r="F36" i="5"/>
  <c r="B37" i="5"/>
  <c r="C37" i="5"/>
  <c r="D37" i="5"/>
  <c r="E37" i="5"/>
  <c r="F37" i="5"/>
  <c r="L37" i="5"/>
  <c r="S37" i="5"/>
  <c r="U37" i="5"/>
  <c r="B38" i="5"/>
  <c r="C38" i="5"/>
  <c r="D38" i="5"/>
  <c r="E38" i="5"/>
  <c r="F38" i="5"/>
  <c r="L38" i="5"/>
  <c r="S38" i="5"/>
  <c r="U38" i="5"/>
  <c r="B39" i="5"/>
  <c r="C39" i="5"/>
  <c r="D39" i="5"/>
  <c r="E39" i="5"/>
  <c r="L39" i="5"/>
  <c r="F39" i="5"/>
  <c r="S39" i="5"/>
  <c r="U39" i="5"/>
  <c r="B40" i="5"/>
  <c r="C40" i="5"/>
  <c r="D40" i="5"/>
  <c r="E40" i="5"/>
  <c r="L40" i="5"/>
  <c r="F40" i="5"/>
  <c r="S40" i="5"/>
  <c r="U40" i="5"/>
  <c r="B41" i="5"/>
  <c r="C41" i="5"/>
  <c r="D41" i="5"/>
  <c r="E41" i="5"/>
  <c r="F41" i="5"/>
  <c r="L41" i="5"/>
  <c r="S41" i="5"/>
  <c r="U41" i="5"/>
  <c r="B42" i="5"/>
  <c r="C42" i="5"/>
  <c r="D42" i="5"/>
  <c r="E42" i="5"/>
  <c r="F42" i="5"/>
  <c r="L42" i="5"/>
  <c r="S42" i="5"/>
  <c r="U42" i="5"/>
  <c r="B43" i="5"/>
  <c r="C43" i="5"/>
  <c r="D43" i="5"/>
  <c r="E43" i="5"/>
  <c r="L43" i="5"/>
  <c r="F43" i="5"/>
  <c r="S43" i="5"/>
  <c r="U43" i="5"/>
  <c r="B44" i="5"/>
  <c r="C44" i="5"/>
  <c r="D44" i="5"/>
  <c r="E44" i="5"/>
  <c r="L44" i="5"/>
  <c r="F44" i="5"/>
  <c r="S44" i="5"/>
  <c r="U44" i="5"/>
  <c r="B45" i="5"/>
  <c r="C45" i="5"/>
  <c r="D45" i="5"/>
  <c r="E45" i="5"/>
  <c r="L45" i="5"/>
  <c r="F45" i="5"/>
  <c r="S45" i="5"/>
  <c r="U45" i="5"/>
  <c r="B46" i="5"/>
  <c r="C46" i="5"/>
  <c r="D46" i="5"/>
  <c r="E46" i="5"/>
  <c r="L46" i="5"/>
  <c r="F46" i="5"/>
  <c r="S46" i="5"/>
  <c r="U46" i="5"/>
  <c r="G47" i="5"/>
  <c r="G51" i="5"/>
  <c r="H47" i="5"/>
  <c r="H51" i="5"/>
  <c r="I47" i="5"/>
  <c r="I51" i="5"/>
  <c r="J47" i="5"/>
  <c r="J51" i="5"/>
  <c r="M47" i="5"/>
  <c r="T47" i="5"/>
  <c r="M51" i="5"/>
  <c r="T51" i="5"/>
  <c r="D46" i="1"/>
  <c r="F27" i="7"/>
  <c r="F29" i="7"/>
  <c r="F33" i="7" s="1"/>
  <c r="F46" i="1"/>
  <c r="F48" i="1"/>
  <c r="D50" i="1"/>
  <c r="G46" i="1"/>
  <c r="H46" i="1"/>
  <c r="J46" i="1"/>
  <c r="L46" i="1"/>
  <c r="L48" i="1"/>
  <c r="M46" i="1"/>
  <c r="M48" i="1"/>
  <c r="G48" i="1"/>
  <c r="H48" i="1"/>
  <c r="J48" i="1"/>
  <c r="N47" i="5"/>
  <c r="N51" i="5"/>
  <c r="S47" i="5"/>
  <c r="S51" i="5"/>
  <c r="U8" i="5"/>
  <c r="U47" i="5"/>
  <c r="U51" i="5"/>
  <c r="H53" i="4"/>
  <c r="D48" i="1"/>
</calcChain>
</file>

<file path=xl/sharedStrings.xml><?xml version="1.0" encoding="utf-8"?>
<sst xmlns="http://schemas.openxmlformats.org/spreadsheetml/2006/main" count="176" uniqueCount="102">
  <si>
    <t>DATE</t>
  </si>
  <si>
    <t>AMOUNT</t>
  </si>
  <si>
    <t>DUES</t>
  </si>
  <si>
    <t>WITHDRW</t>
  </si>
  <si>
    <t>CARDS</t>
  </si>
  <si>
    <t xml:space="preserve">INT'L </t>
  </si>
  <si>
    <t>INSUR</t>
  </si>
  <si>
    <t>INITIATN</t>
  </si>
  <si>
    <t>FEES</t>
  </si>
  <si>
    <t>INT'L</t>
  </si>
  <si>
    <t>DETAIL</t>
  </si>
  <si>
    <t>MISC.</t>
  </si>
  <si>
    <t>INVEST</t>
  </si>
  <si>
    <t>INCOME</t>
  </si>
  <si>
    <t>RENTAL</t>
  </si>
  <si>
    <t>RECEIPTS JOURNAL</t>
  </si>
  <si>
    <t>DISBURSEMENTS JOURNAL</t>
  </si>
  <si>
    <t>CHECK</t>
  </si>
  <si>
    <t>NO</t>
  </si>
  <si>
    <t>COMP</t>
  </si>
  <si>
    <t>MTG</t>
  </si>
  <si>
    <t>EXP</t>
  </si>
  <si>
    <t>OFFICE</t>
  </si>
  <si>
    <t>EXP/SPLY</t>
  </si>
  <si>
    <t>WAGE</t>
  </si>
  <si>
    <t>CONF</t>
  </si>
  <si>
    <t>EDUC</t>
  </si>
  <si>
    <t>CONVEN</t>
  </si>
  <si>
    <t>ST/NATL</t>
  </si>
  <si>
    <t>DUES TO</t>
  </si>
  <si>
    <t>AFFIL</t>
  </si>
  <si>
    <t>RENT</t>
  </si>
  <si>
    <t>GIFT</t>
  </si>
  <si>
    <t>SPRAYS</t>
  </si>
  <si>
    <t>REFUNDS</t>
  </si>
  <si>
    <t>CHARITY</t>
  </si>
  <si>
    <t>AUDITOR</t>
  </si>
  <si>
    <t>INTL DUES</t>
  </si>
  <si>
    <t>INS/WD</t>
  </si>
  <si>
    <t>TAXES</t>
  </si>
  <si>
    <t>VICE</t>
  </si>
  <si>
    <t>PRES</t>
  </si>
  <si>
    <t>REC</t>
  </si>
  <si>
    <t>SEC</t>
  </si>
  <si>
    <t>GROSS</t>
  </si>
  <si>
    <t>+</t>
  </si>
  <si>
    <t>FICA/WH</t>
  </si>
  <si>
    <t>-</t>
  </si>
  <si>
    <t>MED/WH</t>
  </si>
  <si>
    <t>FED/WH</t>
  </si>
  <si>
    <t>STATE</t>
  </si>
  <si>
    <t>WH -</t>
  </si>
  <si>
    <t>LOCAL</t>
  </si>
  <si>
    <t>TOTAL</t>
  </si>
  <si>
    <t>DED</t>
  </si>
  <si>
    <t>EXPENSE</t>
  </si>
  <si>
    <t>NET</t>
  </si>
  <si>
    <t>PAY</t>
  </si>
  <si>
    <t>OFFICER JOURNAL</t>
  </si>
  <si>
    <t>FIN</t>
  </si>
  <si>
    <t>PAYROLL JOURNAL</t>
  </si>
  <si>
    <t>TOTALS</t>
  </si>
  <si>
    <t>P/R</t>
  </si>
  <si>
    <t>MONTH OF</t>
  </si>
  <si>
    <t xml:space="preserve">YEAR </t>
  </si>
  <si>
    <t>SUBTOTALS</t>
  </si>
  <si>
    <t>PRIOR TOTALS</t>
  </si>
  <si>
    <t>YEAR TO DATE</t>
  </si>
  <si>
    <t>LOCAL UNION NO.</t>
  </si>
  <si>
    <t xml:space="preserve">MONTH OF  </t>
  </si>
  <si>
    <t>BANK RECONCILIATION</t>
  </si>
  <si>
    <t>BALANCE IN BANK PER STATEMENT</t>
  </si>
  <si>
    <t>$</t>
  </si>
  <si>
    <t>ADD:  Receipts Not Deposited</t>
  </si>
  <si>
    <t>LESS:  Outstanding Checks</t>
  </si>
  <si>
    <t>#</t>
  </si>
  <si>
    <t>Total Outstanding Checks</t>
  </si>
  <si>
    <t>BANK BALANCE PER BOOK</t>
  </si>
  <si>
    <t>Total Receipts for Month</t>
  </si>
  <si>
    <t>Total Disbursements for Month</t>
  </si>
  <si>
    <t>BALANCE</t>
  </si>
  <si>
    <t>SAVINGS ACCOUNT ACTIVITY/RECONCILIATION</t>
  </si>
  <si>
    <t>Receipts</t>
  </si>
  <si>
    <t xml:space="preserve">  Disbursements</t>
  </si>
  <si>
    <t xml:space="preserve">      Transfer to Checking</t>
  </si>
  <si>
    <t xml:space="preserve">    Interest - October</t>
  </si>
  <si>
    <t>CODE</t>
  </si>
  <si>
    <t>PRIOR TOTALS TO DATE</t>
  </si>
  <si>
    <t>PAYROLL</t>
  </si>
  <si>
    <t>OFFICER</t>
  </si>
  <si>
    <t>CLEAR</t>
  </si>
  <si>
    <t>ENDING BALANCE @</t>
  </si>
  <si>
    <t>Starting Balance @</t>
  </si>
  <si>
    <t>LEDGER BALANCE @</t>
  </si>
  <si>
    <t>TOTALS FOR MONTH</t>
  </si>
  <si>
    <t>BALANCE CHECK</t>
  </si>
  <si>
    <t>ACCOUNT</t>
  </si>
  <si>
    <t>NAME:</t>
  </si>
  <si>
    <t>NUMBER:</t>
  </si>
  <si>
    <t>PROF FEES</t>
  </si>
  <si>
    <t>FROM/PURPOSE</t>
  </si>
  <si>
    <t>TO/PURPOSE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</si>
</sst>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6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207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/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4" fontId="5" fillId="0" borderId="15" xfId="0" applyNumberFormat="1" applyFont="1" applyBorder="1" applyAlignment="1">
      <alignment horizontal="center"/>
    </xf>
    <xf numFmtId="0" fontId="0" fillId="0" borderId="18" xfId="0" applyBorder="1"/>
    <xf numFmtId="0" fontId="0" fillId="0" borderId="19" xfId="0" applyBorder="1"/>
    <xf numFmtId="4" fontId="0" fillId="0" borderId="6" xfId="0" applyNumberFormat="1" applyBorder="1"/>
    <xf numFmtId="4" fontId="0" fillId="0" borderId="10" xfId="0" applyNumberFormat="1" applyBorder="1"/>
    <xf numFmtId="1" fontId="3" fillId="0" borderId="0" xfId="0" applyNumberFormat="1" applyFont="1"/>
    <xf numFmtId="1" fontId="0" fillId="0" borderId="3" xfId="0" applyNumberFormat="1" applyBorder="1"/>
    <xf numFmtId="1" fontId="2" fillId="0" borderId="9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0" fillId="0" borderId="6" xfId="0" applyNumberFormat="1" applyBorder="1"/>
    <xf numFmtId="1" fontId="0" fillId="0" borderId="10" xfId="0" applyNumberFormat="1" applyBorder="1"/>
    <xf numFmtId="1" fontId="0" fillId="0" borderId="0" xfId="0" applyNumberFormat="1"/>
    <xf numFmtId="4" fontId="0" fillId="0" borderId="8" xfId="0" applyNumberFormat="1" applyBorder="1"/>
    <xf numFmtId="1" fontId="5" fillId="0" borderId="20" xfId="0" applyNumberFormat="1" applyFont="1" applyBorder="1" applyAlignment="1">
      <alignment horizontal="center"/>
    </xf>
    <xf numFmtId="1" fontId="0" fillId="0" borderId="18" xfId="0" applyNumberFormat="1" applyBorder="1"/>
    <xf numFmtId="1" fontId="2" fillId="0" borderId="13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0" fillId="0" borderId="21" xfId="0" applyNumberFormat="1" applyBorder="1"/>
    <xf numFmtId="1" fontId="0" fillId="0" borderId="22" xfId="0" applyNumberFormat="1" applyBorder="1"/>
    <xf numFmtId="4" fontId="0" fillId="0" borderId="23" xfId="0" applyNumberFormat="1" applyBorder="1"/>
    <xf numFmtId="4" fontId="0" fillId="0" borderId="24" xfId="0" applyNumberFormat="1" applyBorder="1"/>
    <xf numFmtId="0" fontId="4" fillId="0" borderId="0" xfId="0" applyFont="1" applyAlignment="1">
      <alignment horizontal="right"/>
    </xf>
    <xf numFmtId="0" fontId="0" fillId="0" borderId="25" xfId="0" applyBorder="1"/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14" fontId="5" fillId="0" borderId="26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1" fontId="3" fillId="0" borderId="25" xfId="0" applyNumberFormat="1" applyFont="1" applyBorder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7" fillId="0" borderId="25" xfId="0" applyFont="1" applyBorder="1" applyAlignment="1">
      <alignment horizontal="center"/>
    </xf>
    <xf numFmtId="0" fontId="9" fillId="0" borderId="0" xfId="0" applyFont="1"/>
    <xf numFmtId="0" fontId="9" fillId="0" borderId="0" xfId="0" quotePrefix="1" applyFont="1"/>
    <xf numFmtId="43" fontId="9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43" fontId="9" fillId="0" borderId="27" xfId="0" applyNumberFormat="1" applyFont="1" applyBorder="1"/>
    <xf numFmtId="0" fontId="9" fillId="2" borderId="0" xfId="0" applyFont="1" applyFill="1"/>
    <xf numFmtId="4" fontId="9" fillId="0" borderId="25" xfId="0" applyNumberFormat="1" applyFont="1" applyBorder="1"/>
    <xf numFmtId="0" fontId="7" fillId="0" borderId="0" xfId="0" applyFont="1"/>
    <xf numFmtId="0" fontId="0" fillId="0" borderId="0" xfId="0" applyBorder="1"/>
    <xf numFmtId="164" fontId="0" fillId="0" borderId="0" xfId="0" applyNumberFormat="1"/>
    <xf numFmtId="164" fontId="2" fillId="0" borderId="28" xfId="0" applyNumberFormat="1" applyFont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164" fontId="0" fillId="0" borderId="30" xfId="0" applyNumberFormat="1" applyBorder="1"/>
    <xf numFmtId="164" fontId="0" fillId="0" borderId="31" xfId="0" applyNumberFormat="1" applyBorder="1"/>
    <xf numFmtId="164" fontId="0" fillId="0" borderId="32" xfId="0" applyNumberFormat="1" applyBorder="1"/>
    <xf numFmtId="39" fontId="9" fillId="0" borderId="25" xfId="0" applyNumberFormat="1" applyFont="1" applyBorder="1"/>
    <xf numFmtId="39" fontId="9" fillId="0" borderId="0" xfId="0" applyNumberFormat="1" applyFont="1"/>
    <xf numFmtId="39" fontId="9" fillId="0" borderId="0" xfId="0" applyNumberFormat="1" applyFont="1" applyBorder="1"/>
    <xf numFmtId="39" fontId="9" fillId="0" borderId="27" xfId="0" applyNumberFormat="1" applyFont="1" applyBorder="1"/>
    <xf numFmtId="164" fontId="0" fillId="0" borderId="29" xfId="0" applyNumberFormat="1" applyBorder="1"/>
    <xf numFmtId="164" fontId="0" fillId="0" borderId="33" xfId="0" applyNumberFormat="1" applyBorder="1"/>
    <xf numFmtId="0" fontId="4" fillId="0" borderId="0" xfId="0" applyFont="1" applyBorder="1"/>
    <xf numFmtId="1" fontId="0" fillId="0" borderId="34" xfId="0" applyNumberFormat="1" applyBorder="1"/>
    <xf numFmtId="164" fontId="0" fillId="0" borderId="28" xfId="0" applyNumberFormat="1" applyBorder="1"/>
    <xf numFmtId="0" fontId="0" fillId="0" borderId="34" xfId="0" applyBorder="1"/>
    <xf numFmtId="1" fontId="0" fillId="0" borderId="35" xfId="0" applyNumberFormat="1" applyBorder="1"/>
    <xf numFmtId="4" fontId="0" fillId="0" borderId="36" xfId="0" applyNumberFormat="1" applyBorder="1"/>
    <xf numFmtId="4" fontId="0" fillId="0" borderId="37" xfId="0" applyNumberFormat="1" applyBorder="1"/>
    <xf numFmtId="4" fontId="0" fillId="0" borderId="38" xfId="0" applyNumberFormat="1" applyBorder="1"/>
    <xf numFmtId="4" fontId="0" fillId="0" borderId="39" xfId="0" applyNumberFormat="1" applyBorder="1"/>
    <xf numFmtId="4" fontId="0" fillId="0" borderId="40" xfId="0" applyNumberFormat="1" applyBorder="1"/>
    <xf numFmtId="0" fontId="2" fillId="0" borderId="6" xfId="0" applyFont="1" applyBorder="1" applyAlignment="1">
      <alignment horizontal="center"/>
    </xf>
    <xf numFmtId="0" fontId="0" fillId="0" borderId="41" xfId="0" applyBorder="1"/>
    <xf numFmtId="0" fontId="2" fillId="0" borderId="3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0" xfId="0" quotePrefix="1" applyFont="1" applyAlignment="1">
      <alignment horizontal="right"/>
    </xf>
    <xf numFmtId="17" fontId="7" fillId="3" borderId="25" xfId="0" applyNumberFormat="1" applyFont="1" applyFill="1" applyBorder="1" applyAlignment="1" applyProtection="1">
      <alignment horizontal="center"/>
      <protection locked="0"/>
    </xf>
    <xf numFmtId="43" fontId="9" fillId="3" borderId="0" xfId="1" applyNumberFormat="1" applyFont="1" applyFill="1" applyProtection="1">
      <protection locked="0"/>
    </xf>
    <xf numFmtId="14" fontId="9" fillId="3" borderId="0" xfId="0" applyNumberFormat="1" applyFont="1" applyFill="1" applyProtection="1">
      <protection locked="0"/>
    </xf>
    <xf numFmtId="43" fontId="9" fillId="3" borderId="25" xfId="0" applyNumberFormat="1" applyFont="1" applyFill="1" applyBorder="1" applyProtection="1">
      <protection locked="0"/>
    </xf>
    <xf numFmtId="4" fontId="9" fillId="3" borderId="0" xfId="0" applyNumberFormat="1" applyFont="1" applyFill="1" applyProtection="1">
      <protection locked="0"/>
    </xf>
    <xf numFmtId="0" fontId="9" fillId="3" borderId="0" xfId="0" applyFont="1" applyFill="1" applyProtection="1">
      <protection locked="0"/>
    </xf>
    <xf numFmtId="14" fontId="4" fillId="3" borderId="0" xfId="0" applyNumberFormat="1" applyFont="1" applyFill="1" applyAlignment="1" applyProtection="1">
      <alignment horizontal="left"/>
      <protection locked="0"/>
    </xf>
    <xf numFmtId="39" fontId="9" fillId="3" borderId="0" xfId="0" applyNumberFormat="1" applyFont="1" applyFill="1" applyProtection="1">
      <protection locked="0"/>
    </xf>
    <xf numFmtId="39" fontId="9" fillId="3" borderId="25" xfId="0" applyNumberFormat="1" applyFont="1" applyFill="1" applyBorder="1" applyProtection="1">
      <protection locked="0"/>
    </xf>
    <xf numFmtId="1" fontId="10" fillId="3" borderId="25" xfId="0" applyNumberFormat="1" applyFont="1" applyFill="1" applyBorder="1" applyProtection="1">
      <protection locked="0"/>
    </xf>
    <xf numFmtId="0" fontId="0" fillId="3" borderId="25" xfId="0" applyFill="1" applyBorder="1" applyProtection="1">
      <protection locked="0"/>
    </xf>
    <xf numFmtId="0" fontId="0" fillId="3" borderId="5" xfId="0" applyFill="1" applyBorder="1" applyProtection="1">
      <protection locked="0"/>
    </xf>
    <xf numFmtId="4" fontId="0" fillId="3" borderId="5" xfId="0" applyNumberFormat="1" applyFill="1" applyBorder="1" applyProtection="1">
      <protection locked="0"/>
    </xf>
    <xf numFmtId="4" fontId="0" fillId="3" borderId="44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4" fontId="0" fillId="3" borderId="6" xfId="0" applyNumberFormat="1" applyFill="1" applyBorder="1" applyProtection="1">
      <protection locked="0"/>
    </xf>
    <xf numFmtId="4" fontId="0" fillId="3" borderId="45" xfId="0" applyNumberFormat="1" applyFill="1" applyBorder="1" applyProtection="1">
      <protection locked="0"/>
    </xf>
    <xf numFmtId="4" fontId="0" fillId="3" borderId="34" xfId="0" applyNumberFormat="1" applyFill="1" applyBorder="1" applyProtection="1">
      <protection locked="0"/>
    </xf>
    <xf numFmtId="4" fontId="0" fillId="3" borderId="46" xfId="0" applyNumberFormat="1" applyFill="1" applyBorder="1" applyProtection="1">
      <protection locked="0"/>
    </xf>
    <xf numFmtId="0" fontId="0" fillId="3" borderId="47" xfId="0" applyFill="1" applyBorder="1" applyProtection="1">
      <protection locked="0"/>
    </xf>
    <xf numFmtId="4" fontId="0" fillId="3" borderId="47" xfId="0" applyNumberFormat="1" applyFill="1" applyBorder="1" applyProtection="1">
      <protection locked="0"/>
    </xf>
    <xf numFmtId="4" fontId="0" fillId="3" borderId="48" xfId="0" applyNumberFormat="1" applyFill="1" applyBorder="1" applyProtection="1">
      <protection locked="0"/>
    </xf>
    <xf numFmtId="4" fontId="0" fillId="3" borderId="10" xfId="0" applyNumberFormat="1" applyFill="1" applyBorder="1" applyProtection="1">
      <protection locked="0"/>
    </xf>
    <xf numFmtId="164" fontId="0" fillId="3" borderId="30" xfId="0" applyNumberFormat="1" applyFill="1" applyBorder="1" applyProtection="1">
      <protection locked="0"/>
    </xf>
    <xf numFmtId="164" fontId="0" fillId="3" borderId="31" xfId="0" applyNumberFormat="1" applyFill="1" applyBorder="1" applyProtection="1">
      <protection locked="0"/>
    </xf>
    <xf numFmtId="164" fontId="0" fillId="3" borderId="49" xfId="0" applyNumberFormat="1" applyFill="1" applyBorder="1" applyProtection="1">
      <protection locked="0"/>
    </xf>
    <xf numFmtId="0" fontId="11" fillId="3" borderId="5" xfId="0" applyFont="1" applyFill="1" applyBorder="1" applyProtection="1">
      <protection locked="0"/>
    </xf>
    <xf numFmtId="164" fontId="0" fillId="3" borderId="33" xfId="0" applyNumberFormat="1" applyFill="1" applyBorder="1" applyProtection="1">
      <protection locked="0"/>
    </xf>
    <xf numFmtId="4" fontId="0" fillId="3" borderId="8" xfId="0" applyNumberFormat="1" applyFill="1" applyBorder="1" applyProtection="1">
      <protection locked="0"/>
    </xf>
    <xf numFmtId="4" fontId="0" fillId="3" borderId="50" xfId="0" applyNumberFormat="1" applyFill="1" applyBorder="1" applyProtection="1">
      <protection locked="0"/>
    </xf>
    <xf numFmtId="0" fontId="15" fillId="0" borderId="6" xfId="0" applyFont="1" applyBorder="1" applyAlignment="1">
      <alignment horizontal="center"/>
    </xf>
    <xf numFmtId="0" fontId="14" fillId="3" borderId="5" xfId="0" applyFont="1" applyFill="1" applyBorder="1" applyAlignment="1" applyProtection="1">
      <alignment horizontal="center"/>
      <protection locked="0"/>
    </xf>
    <xf numFmtId="0" fontId="12" fillId="3" borderId="5" xfId="0" applyFont="1" applyFill="1" applyBorder="1" applyAlignment="1" applyProtection="1">
      <alignment horizontal="center"/>
      <protection locked="0"/>
    </xf>
    <xf numFmtId="1" fontId="0" fillId="3" borderId="5" xfId="0" applyNumberFormat="1" applyFill="1" applyBorder="1" applyProtection="1">
      <protection locked="0"/>
    </xf>
    <xf numFmtId="4" fontId="0" fillId="3" borderId="51" xfId="0" applyNumberFormat="1" applyFill="1" applyBorder="1" applyProtection="1">
      <protection locked="0"/>
    </xf>
    <xf numFmtId="0" fontId="15" fillId="3" borderId="6" xfId="0" applyFont="1" applyFill="1" applyBorder="1" applyAlignment="1" applyProtection="1">
      <alignment horizontal="center"/>
      <protection locked="0"/>
    </xf>
    <xf numFmtId="0" fontId="12" fillId="3" borderId="6" xfId="0" applyFont="1" applyFill="1" applyBorder="1" applyAlignment="1" applyProtection="1">
      <alignment horizontal="center"/>
      <protection locked="0"/>
    </xf>
    <xf numFmtId="1" fontId="0" fillId="3" borderId="6" xfId="0" applyNumberFormat="1" applyFill="1" applyBorder="1" applyProtection="1">
      <protection locked="0"/>
    </xf>
    <xf numFmtId="4" fontId="0" fillId="3" borderId="52" xfId="0" applyNumberFormat="1" applyFill="1" applyBorder="1" applyProtection="1">
      <protection locked="0"/>
    </xf>
    <xf numFmtId="1" fontId="0" fillId="3" borderId="34" xfId="0" applyNumberFormat="1" applyFill="1" applyBorder="1" applyProtection="1">
      <protection locked="0"/>
    </xf>
    <xf numFmtId="0" fontId="0" fillId="3" borderId="6" xfId="0" applyFill="1" applyBorder="1" applyAlignment="1" applyProtection="1">
      <alignment horizontal="center"/>
      <protection locked="0"/>
    </xf>
    <xf numFmtId="4" fontId="0" fillId="3" borderId="42" xfId="0" applyNumberFormat="1" applyFill="1" applyBorder="1" applyProtection="1">
      <protection locked="0"/>
    </xf>
    <xf numFmtId="0" fontId="15" fillId="3" borderId="47" xfId="0" applyFont="1" applyFill="1" applyBorder="1" applyAlignment="1" applyProtection="1">
      <alignment horizontal="center"/>
      <protection locked="0"/>
    </xf>
    <xf numFmtId="0" fontId="0" fillId="3" borderId="47" xfId="0" applyFill="1" applyBorder="1" applyAlignment="1" applyProtection="1">
      <alignment horizontal="center"/>
      <protection locked="0"/>
    </xf>
    <xf numFmtId="1" fontId="0" fillId="3" borderId="47" xfId="0" applyNumberFormat="1" applyFill="1" applyBorder="1" applyProtection="1">
      <protection locked="0"/>
    </xf>
    <xf numFmtId="4" fontId="0" fillId="3" borderId="53" xfId="0" applyNumberFormat="1" applyFill="1" applyBorder="1" applyProtection="1">
      <protection locked="0"/>
    </xf>
    <xf numFmtId="164" fontId="0" fillId="0" borderId="54" xfId="0" applyNumberFormat="1" applyBorder="1"/>
    <xf numFmtId="1" fontId="0" fillId="0" borderId="55" xfId="0" applyNumberFormat="1" applyBorder="1"/>
    <xf numFmtId="0" fontId="3" fillId="0" borderId="41" xfId="0" applyFont="1" applyBorder="1" applyAlignment="1">
      <alignment horizontal="center"/>
    </xf>
    <xf numFmtId="1" fontId="0" fillId="0" borderId="41" xfId="0" applyNumberFormat="1" applyBorder="1"/>
    <xf numFmtId="0" fontId="2" fillId="0" borderId="34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41" xfId="0" applyFont="1" applyBorder="1" applyAlignment="1">
      <alignment horizontal="center"/>
    </xf>
    <xf numFmtId="4" fontId="0" fillId="0" borderId="56" xfId="0" applyNumberFormat="1" applyBorder="1"/>
    <xf numFmtId="4" fontId="0" fillId="0" borderId="57" xfId="0" applyNumberFormat="1" applyBorder="1"/>
    <xf numFmtId="4" fontId="0" fillId="0" borderId="58" xfId="0" applyNumberFormat="1" applyBorder="1"/>
    <xf numFmtId="4" fontId="0" fillId="0" borderId="59" xfId="0" applyNumberFormat="1" applyBorder="1"/>
    <xf numFmtId="0" fontId="15" fillId="0" borderId="5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0" fillId="0" borderId="41" xfId="0" applyBorder="1" applyAlignment="1">
      <alignment horizontal="center"/>
    </xf>
    <xf numFmtId="4" fontId="0" fillId="3" borderId="60" xfId="0" applyNumberFormat="1" applyFill="1" applyBorder="1" applyProtection="1">
      <protection locked="0"/>
    </xf>
    <xf numFmtId="4" fontId="0" fillId="3" borderId="21" xfId="0" applyNumberFormat="1" applyFill="1" applyBorder="1" applyProtection="1">
      <protection locked="0"/>
    </xf>
    <xf numFmtId="4" fontId="0" fillId="3" borderId="61" xfId="0" applyNumberFormat="1" applyFill="1" applyBorder="1" applyProtection="1">
      <protection locked="0"/>
    </xf>
    <xf numFmtId="4" fontId="0" fillId="3" borderId="22" xfId="0" applyNumberFormat="1" applyFill="1" applyBorder="1" applyProtection="1">
      <protection locked="0"/>
    </xf>
    <xf numFmtId="4" fontId="0" fillId="3" borderId="40" xfId="0" applyNumberFormat="1" applyFill="1" applyBorder="1" applyProtection="1">
      <protection locked="0"/>
    </xf>
    <xf numFmtId="4" fontId="0" fillId="3" borderId="41" xfId="0" applyNumberFormat="1" applyFill="1" applyBorder="1" applyProtection="1">
      <protection locked="0"/>
    </xf>
    <xf numFmtId="4" fontId="0" fillId="3" borderId="55" xfId="0" applyNumberFormat="1" applyFill="1" applyBorder="1" applyProtection="1">
      <protection locked="0"/>
    </xf>
    <xf numFmtId="0" fontId="0" fillId="3" borderId="41" xfId="0" applyFill="1" applyBorder="1" applyProtection="1">
      <protection locked="0"/>
    </xf>
    <xf numFmtId="4" fontId="0" fillId="0" borderId="5" xfId="0" applyNumberFormat="1" applyFill="1" applyBorder="1" applyProtection="1"/>
    <xf numFmtId="4" fontId="0" fillId="0" borderId="41" xfId="0" applyNumberFormat="1" applyFill="1" applyBorder="1" applyProtection="1"/>
    <xf numFmtId="4" fontId="0" fillId="0" borderId="44" xfId="0" applyNumberFormat="1" applyFill="1" applyBorder="1" applyProtection="1"/>
    <xf numFmtId="4" fontId="0" fillId="0" borderId="62" xfId="0" applyNumberFormat="1" applyFill="1" applyBorder="1" applyProtection="1"/>
    <xf numFmtId="4" fontId="0" fillId="0" borderId="34" xfId="0" applyNumberFormat="1" applyFill="1" applyBorder="1" applyProtection="1"/>
    <xf numFmtId="4" fontId="0" fillId="0" borderId="46" xfId="0" applyNumberFormat="1" applyFill="1" applyBorder="1" applyProtection="1"/>
    <xf numFmtId="1" fontId="10" fillId="3" borderId="0" xfId="0" applyNumberFormat="1" applyFont="1" applyFill="1" applyBorder="1" applyProtection="1">
      <protection locked="0"/>
    </xf>
    <xf numFmtId="4" fontId="0" fillId="0" borderId="0" xfId="0" applyNumberFormat="1"/>
    <xf numFmtId="0" fontId="2" fillId="4" borderId="1" xfId="0" applyFont="1" applyFill="1" applyBorder="1" applyAlignment="1" applyProtection="1">
      <alignment horizontal="center"/>
    </xf>
    <xf numFmtId="0" fontId="2" fillId="4" borderId="3" xfId="0" applyFont="1" applyFill="1" applyBorder="1" applyAlignment="1" applyProtection="1">
      <alignment horizontal="center"/>
    </xf>
    <xf numFmtId="4" fontId="0" fillId="4" borderId="5" xfId="0" applyNumberFormat="1" applyFill="1" applyBorder="1" applyProtection="1"/>
    <xf numFmtId="4" fontId="0" fillId="4" borderId="6" xfId="0" applyNumberFormat="1" applyFill="1" applyBorder="1" applyProtection="1"/>
    <xf numFmtId="4" fontId="0" fillId="4" borderId="34" xfId="0" applyNumberFormat="1" applyFill="1" applyBorder="1" applyProtection="1"/>
    <xf numFmtId="4" fontId="0" fillId="4" borderId="47" xfId="0" applyNumberFormat="1" applyFill="1" applyBorder="1" applyProtection="1"/>
    <xf numFmtId="4" fontId="0" fillId="4" borderId="10" xfId="0" applyNumberFormat="1" applyFill="1" applyBorder="1" applyProtection="1"/>
    <xf numFmtId="0" fontId="0" fillId="0" borderId="0" xfId="0" applyAlignment="1">
      <alignment horizontal="right"/>
    </xf>
    <xf numFmtId="4" fontId="0" fillId="0" borderId="41" xfId="0" applyNumberFormat="1" applyBorder="1"/>
    <xf numFmtId="4" fontId="9" fillId="0" borderId="0" xfId="0" applyNumberFormat="1" applyFont="1"/>
    <xf numFmtId="0" fontId="7" fillId="0" borderId="0" xfId="0" applyFont="1" applyBorder="1" applyAlignment="1">
      <alignment horizontal="center"/>
    </xf>
    <xf numFmtId="1" fontId="9" fillId="3" borderId="0" xfId="0" applyNumberFormat="1" applyFont="1" applyFill="1" applyProtection="1">
      <protection locked="0"/>
    </xf>
    <xf numFmtId="0" fontId="13" fillId="0" borderId="1" xfId="0" applyFont="1" applyBorder="1" applyAlignment="1">
      <alignment horizontal="center"/>
    </xf>
    <xf numFmtId="43" fontId="9" fillId="3" borderId="0" xfId="2" applyFont="1" applyFill="1" applyProtection="1">
      <protection locked="0"/>
    </xf>
    <xf numFmtId="43" fontId="0" fillId="3" borderId="41" xfId="2" applyFont="1" applyFill="1" applyBorder="1" applyProtection="1">
      <protection locked="0"/>
    </xf>
    <xf numFmtId="0" fontId="7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1" fontId="6" fillId="0" borderId="28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textRotation="90"/>
    </xf>
    <xf numFmtId="0" fontId="13" fillId="0" borderId="9" xfId="0" applyFont="1" applyBorder="1" applyAlignment="1">
      <alignment horizontal="center" textRotation="90"/>
    </xf>
    <xf numFmtId="0" fontId="13" fillId="0" borderId="10" xfId="0" applyFont="1" applyBorder="1" applyAlignment="1">
      <alignment horizontal="center" textRotation="90"/>
    </xf>
    <xf numFmtId="14" fontId="5" fillId="0" borderId="1" xfId="0" applyNumberFormat="1" applyFont="1" applyBorder="1" applyAlignment="1">
      <alignment horizontal="center"/>
    </xf>
    <xf numFmtId="14" fontId="5" fillId="0" borderId="2" xfId="0" applyNumberFormat="1" applyFont="1" applyBorder="1" applyAlignment="1">
      <alignment horizontal="center"/>
    </xf>
    <xf numFmtId="14" fontId="5" fillId="0" borderId="20" xfId="0" applyNumberFormat="1" applyFont="1" applyBorder="1" applyAlignment="1">
      <alignment horizontal="center"/>
    </xf>
    <xf numFmtId="0" fontId="2" fillId="0" borderId="63" xfId="0" applyFont="1" applyBorder="1" applyAlignment="1">
      <alignment horizontal="center" textRotation="90"/>
    </xf>
    <xf numFmtId="0" fontId="2" fillId="0" borderId="64" xfId="0" applyFont="1" applyBorder="1" applyAlignment="1">
      <alignment horizontal="center" textRotation="90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workbookViewId="0">
      <selection activeCell="F33" sqref="F33"/>
    </sheetView>
  </sheetViews>
  <sheetFormatPr defaultRowHeight="13.2" x14ac:dyDescent="0.25"/>
  <cols>
    <col min="1" max="1" width="9.88671875" customWidth="1"/>
    <col min="2" max="2" width="14.88671875" customWidth="1"/>
    <col min="3" max="3" width="11.88671875" customWidth="1"/>
    <col min="4" max="4" width="12.5546875" customWidth="1"/>
    <col min="5" max="5" width="2.109375" customWidth="1"/>
    <col min="6" max="6" width="13.109375" customWidth="1"/>
    <col min="7" max="7" width="1.5546875" customWidth="1"/>
    <col min="8" max="8" width="2.5546875" customWidth="1"/>
    <col min="9" max="9" width="13.6640625" customWidth="1"/>
    <col min="10" max="10" width="1.44140625" customWidth="1"/>
    <col min="11" max="11" width="17" customWidth="1"/>
  </cols>
  <sheetData>
    <row r="1" spans="1:11" ht="17.399999999999999" x14ac:dyDescent="0.3">
      <c r="A1" s="189" t="s">
        <v>70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17.399999999999999" x14ac:dyDescent="0.3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7.399999999999999" x14ac:dyDescent="0.3">
      <c r="A3" s="52"/>
      <c r="B3" s="53" t="s">
        <v>63</v>
      </c>
      <c r="C3" s="53"/>
      <c r="D3" s="53"/>
      <c r="E3" s="54"/>
      <c r="F3" s="98"/>
      <c r="G3" s="184"/>
      <c r="H3" s="184"/>
      <c r="I3" s="52"/>
      <c r="J3" s="52"/>
      <c r="K3" s="52"/>
    </row>
    <row r="4" spans="1:11" ht="17.399999999999999" x14ac:dyDescent="0.3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</row>
    <row r="6" spans="1:11" ht="13.8" x14ac:dyDescent="0.25">
      <c r="A6" s="2" t="s">
        <v>71</v>
      </c>
      <c r="B6" s="55"/>
      <c r="C6" s="55"/>
      <c r="D6" s="55"/>
      <c r="E6" s="55"/>
      <c r="F6" s="100"/>
      <c r="G6" s="55"/>
      <c r="H6" s="55"/>
      <c r="I6" s="55"/>
      <c r="J6" s="56" t="s">
        <v>72</v>
      </c>
      <c r="K6" s="99"/>
    </row>
    <row r="7" spans="1:11" ht="13.8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  <c r="K7" s="57"/>
    </row>
    <row r="8" spans="1:11" ht="13.8" x14ac:dyDescent="0.25">
      <c r="A8" s="55"/>
      <c r="B8" s="55" t="s">
        <v>73</v>
      </c>
      <c r="C8" s="55"/>
      <c r="D8" s="55"/>
      <c r="E8" s="55"/>
      <c r="F8" s="55"/>
      <c r="G8" s="55"/>
      <c r="H8" s="55"/>
      <c r="I8" s="55"/>
      <c r="J8" s="56" t="s">
        <v>72</v>
      </c>
      <c r="K8" s="101"/>
    </row>
    <row r="9" spans="1:11" ht="13.8" x14ac:dyDescent="0.25">
      <c r="A9" s="55"/>
      <c r="B9" s="58" t="s">
        <v>53</v>
      </c>
      <c r="C9" s="58"/>
      <c r="D9" s="58"/>
      <c r="E9" s="55"/>
      <c r="F9" s="55"/>
      <c r="G9" s="55"/>
      <c r="H9" s="55"/>
      <c r="I9" s="55"/>
      <c r="J9" s="56" t="s">
        <v>72</v>
      </c>
      <c r="K9" s="57">
        <f>SUM(K6:K8)</f>
        <v>0</v>
      </c>
    </row>
    <row r="10" spans="1:11" ht="13.8" x14ac:dyDescent="0.2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7"/>
    </row>
    <row r="11" spans="1:11" ht="13.8" x14ac:dyDescent="0.25">
      <c r="A11" s="55"/>
      <c r="B11" s="55" t="s">
        <v>74</v>
      </c>
      <c r="C11" s="55"/>
      <c r="E11" s="97" t="s">
        <v>75</v>
      </c>
      <c r="F11" s="185"/>
      <c r="H11" s="59" t="s">
        <v>72</v>
      </c>
      <c r="I11" s="102"/>
      <c r="J11" s="55"/>
      <c r="K11" s="55"/>
    </row>
    <row r="12" spans="1:11" ht="13.8" x14ac:dyDescent="0.25">
      <c r="A12" s="55"/>
      <c r="B12" s="55"/>
      <c r="C12" s="55"/>
      <c r="E12" s="97" t="s">
        <v>75</v>
      </c>
      <c r="F12" s="185"/>
      <c r="H12" s="59" t="s">
        <v>72</v>
      </c>
      <c r="I12" s="102"/>
      <c r="J12" s="55"/>
      <c r="K12" s="55"/>
    </row>
    <row r="13" spans="1:11" ht="13.8" x14ac:dyDescent="0.25">
      <c r="A13" s="55"/>
      <c r="B13" s="55"/>
      <c r="C13" s="55"/>
      <c r="E13" s="97" t="s">
        <v>75</v>
      </c>
      <c r="F13" s="185"/>
      <c r="H13" s="59" t="s">
        <v>72</v>
      </c>
      <c r="I13" s="102"/>
      <c r="J13" s="55"/>
      <c r="K13" s="55"/>
    </row>
    <row r="14" spans="1:11" ht="13.8" x14ac:dyDescent="0.25">
      <c r="A14" s="55"/>
      <c r="B14" s="55"/>
      <c r="C14" s="55"/>
      <c r="E14" s="97" t="s">
        <v>75</v>
      </c>
      <c r="F14" s="185"/>
      <c r="H14" s="59" t="s">
        <v>72</v>
      </c>
      <c r="I14" s="102"/>
      <c r="J14" s="55"/>
      <c r="K14" s="55"/>
    </row>
    <row r="15" spans="1:11" ht="13.8" x14ac:dyDescent="0.25">
      <c r="A15" s="55"/>
      <c r="B15" s="55"/>
      <c r="C15" s="55"/>
      <c r="E15" s="97" t="s">
        <v>75</v>
      </c>
      <c r="F15" s="185"/>
      <c r="H15" s="59" t="s">
        <v>72</v>
      </c>
      <c r="I15" s="102"/>
      <c r="J15" s="55"/>
      <c r="K15" s="55"/>
    </row>
    <row r="16" spans="1:11" ht="13.8" x14ac:dyDescent="0.25">
      <c r="A16" s="55"/>
      <c r="B16" s="55"/>
      <c r="C16" s="55"/>
      <c r="E16" s="97" t="s">
        <v>75</v>
      </c>
      <c r="F16" s="185"/>
      <c r="H16" s="59" t="s">
        <v>72</v>
      </c>
      <c r="I16" s="102"/>
      <c r="J16" s="55"/>
      <c r="K16" s="55"/>
    </row>
    <row r="17" spans="1:11" ht="13.8" x14ac:dyDescent="0.25">
      <c r="A17" s="55"/>
      <c r="B17" s="55"/>
      <c r="C17" s="55"/>
      <c r="E17" s="97" t="s">
        <v>75</v>
      </c>
      <c r="F17" s="185"/>
      <c r="H17" s="59" t="s">
        <v>72</v>
      </c>
      <c r="I17" s="102"/>
      <c r="J17" s="55"/>
      <c r="K17" s="55"/>
    </row>
    <row r="18" spans="1:11" ht="13.8" x14ac:dyDescent="0.25">
      <c r="A18" s="55"/>
      <c r="B18" s="55"/>
      <c r="C18" s="55"/>
      <c r="E18" s="97" t="s">
        <v>75</v>
      </c>
      <c r="F18" s="185"/>
      <c r="H18" s="59" t="s">
        <v>72</v>
      </c>
      <c r="I18" s="102"/>
      <c r="J18" s="55"/>
      <c r="K18" s="55"/>
    </row>
    <row r="19" spans="1:11" ht="13.8" x14ac:dyDescent="0.25">
      <c r="A19" s="55"/>
      <c r="B19" s="55"/>
      <c r="C19" s="55"/>
      <c r="E19" s="97" t="s">
        <v>75</v>
      </c>
      <c r="F19" s="185"/>
      <c r="H19" s="59" t="s">
        <v>72</v>
      </c>
      <c r="I19" s="102"/>
      <c r="J19" s="55"/>
      <c r="K19" s="55"/>
    </row>
    <row r="20" spans="1:11" ht="13.8" x14ac:dyDescent="0.25">
      <c r="A20" s="55"/>
      <c r="B20" s="59" t="s">
        <v>76</v>
      </c>
      <c r="C20" s="59"/>
      <c r="D20" s="59"/>
      <c r="E20" s="55"/>
      <c r="F20" s="55"/>
      <c r="G20" s="55"/>
      <c r="H20" s="55"/>
      <c r="I20" s="55"/>
      <c r="J20" s="56" t="s">
        <v>72</v>
      </c>
      <c r="K20" s="71">
        <f>SUM(I11:I19)</f>
        <v>0</v>
      </c>
    </row>
    <row r="21" spans="1:11" ht="13.8" x14ac:dyDescent="0.25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</row>
    <row r="22" spans="1:11" ht="14.4" thickBot="1" x14ac:dyDescent="0.3">
      <c r="A22" s="2" t="s">
        <v>77</v>
      </c>
      <c r="B22" s="55"/>
      <c r="C22" s="55"/>
      <c r="D22" s="55"/>
      <c r="E22" s="55"/>
      <c r="F22" s="55"/>
      <c r="G22" s="55"/>
      <c r="H22" s="55"/>
      <c r="I22" s="55"/>
      <c r="J22" s="56" t="s">
        <v>72</v>
      </c>
      <c r="K22" s="60">
        <f>+K9-K20</f>
        <v>0</v>
      </c>
    </row>
    <row r="23" spans="1:11" ht="14.4" thickTop="1" x14ac:dyDescent="0.25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</row>
    <row r="24" spans="1:11" ht="13.8" x14ac:dyDescent="0.25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</row>
    <row r="25" spans="1:11" ht="13.8" x14ac:dyDescent="0.25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</row>
    <row r="26" spans="1:11" ht="13.8" x14ac:dyDescent="0.25">
      <c r="B26" s="55"/>
      <c r="C26" s="44" t="s">
        <v>93</v>
      </c>
      <c r="D26" s="104"/>
      <c r="E26" s="56" t="s">
        <v>72</v>
      </c>
      <c r="F26" s="187"/>
      <c r="G26" s="55"/>
      <c r="H26" s="55"/>
      <c r="I26" s="55"/>
      <c r="J26" s="55"/>
      <c r="K26" s="55"/>
    </row>
    <row r="27" spans="1:11" ht="13.8" x14ac:dyDescent="0.25">
      <c r="A27" s="55"/>
      <c r="B27" s="55" t="s">
        <v>78</v>
      </c>
      <c r="C27" s="55"/>
      <c r="D27" s="55"/>
      <c r="E27" s="56" t="s">
        <v>72</v>
      </c>
      <c r="F27" s="62">
        <f>+RECEIPTS!D46</f>
        <v>0</v>
      </c>
      <c r="G27" s="55"/>
      <c r="H27" s="55"/>
      <c r="I27" s="55"/>
      <c r="J27" s="55"/>
      <c r="K27" s="55"/>
    </row>
    <row r="28" spans="1:11" ht="13.8" x14ac:dyDescent="0.25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</row>
    <row r="29" spans="1:11" ht="13.8" x14ac:dyDescent="0.25">
      <c r="A29" s="55"/>
      <c r="B29" s="58" t="s">
        <v>53</v>
      </c>
      <c r="C29" s="58"/>
      <c r="D29" s="58"/>
      <c r="E29" s="56" t="s">
        <v>72</v>
      </c>
      <c r="F29" s="183">
        <f>SUM(F26:F27)</f>
        <v>0</v>
      </c>
      <c r="G29" s="55"/>
      <c r="H29" s="55"/>
      <c r="I29" s="55"/>
      <c r="J29" s="55"/>
      <c r="K29" s="55"/>
    </row>
    <row r="30" spans="1:11" ht="13.8" x14ac:dyDescent="0.25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</row>
    <row r="31" spans="1:11" ht="13.8" x14ac:dyDescent="0.25">
      <c r="A31" s="55"/>
      <c r="B31" s="55" t="s">
        <v>79</v>
      </c>
      <c r="C31" s="55"/>
      <c r="D31" s="55"/>
      <c r="E31" s="56" t="s">
        <v>72</v>
      </c>
      <c r="F31" s="62">
        <f>+DISBURSEMENTS!H47</f>
        <v>0</v>
      </c>
      <c r="G31" s="55"/>
      <c r="H31" s="55"/>
      <c r="I31" s="55"/>
      <c r="J31" s="55"/>
      <c r="K31" s="55"/>
    </row>
    <row r="32" spans="1:11" ht="13.8" x14ac:dyDescent="0.25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</row>
    <row r="33" spans="1:11" ht="14.4" thickBot="1" x14ac:dyDescent="0.3">
      <c r="A33" s="55"/>
      <c r="B33" s="58" t="s">
        <v>80</v>
      </c>
      <c r="C33" s="58"/>
      <c r="D33" s="58"/>
      <c r="E33" s="56" t="s">
        <v>72</v>
      </c>
      <c r="F33" s="74">
        <f>+F29-F31</f>
        <v>0</v>
      </c>
      <c r="G33" s="55"/>
      <c r="H33" s="55"/>
      <c r="I33" s="55"/>
      <c r="J33" s="55"/>
      <c r="K33" s="55"/>
    </row>
    <row r="34" spans="1:11" ht="14.4" thickTop="1" x14ac:dyDescent="0.2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</row>
    <row r="35" spans="1:11" ht="13.8" x14ac:dyDescent="0.25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</row>
    <row r="36" spans="1:11" ht="13.8" x14ac:dyDescent="0.25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</row>
    <row r="37" spans="1:11" ht="13.8" x14ac:dyDescent="0.25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</row>
    <row r="38" spans="1:11" ht="17.399999999999999" x14ac:dyDescent="0.3">
      <c r="A38" s="63" t="s">
        <v>81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</row>
    <row r="39" spans="1:11" ht="13.8" x14ac:dyDescent="0.25">
      <c r="A39" s="55"/>
      <c r="B39" s="44" t="s">
        <v>96</v>
      </c>
      <c r="C39" s="44" t="s">
        <v>97</v>
      </c>
      <c r="D39" s="55"/>
      <c r="E39" s="55"/>
      <c r="F39" s="103"/>
      <c r="G39" s="55"/>
      <c r="I39" s="103"/>
      <c r="J39" s="55"/>
      <c r="K39" s="55"/>
    </row>
    <row r="40" spans="1:11" ht="13.8" x14ac:dyDescent="0.25">
      <c r="A40" s="55"/>
      <c r="C40" s="44" t="s">
        <v>98</v>
      </c>
      <c r="D40" s="55"/>
      <c r="E40" s="55"/>
      <c r="F40" s="103"/>
      <c r="G40" s="55"/>
      <c r="I40" s="103"/>
      <c r="J40" s="55"/>
      <c r="K40" s="55"/>
    </row>
    <row r="41" spans="1:11" ht="13.8" x14ac:dyDescent="0.25">
      <c r="A41" s="55"/>
      <c r="B41" s="55"/>
      <c r="C41" s="55"/>
      <c r="D41" s="55"/>
      <c r="E41" s="55"/>
      <c r="F41" s="55"/>
      <c r="G41" s="55"/>
      <c r="I41" s="55"/>
      <c r="J41" s="55"/>
      <c r="K41" s="55"/>
    </row>
    <row r="42" spans="1:11" ht="13.8" x14ac:dyDescent="0.25">
      <c r="A42" s="55"/>
      <c r="C42" s="44" t="s">
        <v>92</v>
      </c>
      <c r="D42" s="104"/>
      <c r="E42" s="56" t="s">
        <v>72</v>
      </c>
      <c r="F42" s="105"/>
      <c r="H42" s="56" t="s">
        <v>72</v>
      </c>
      <c r="I42" s="105"/>
      <c r="J42" s="55"/>
      <c r="K42" s="55"/>
    </row>
    <row r="43" spans="1:11" ht="13.8" x14ac:dyDescent="0.25">
      <c r="A43" s="55"/>
      <c r="B43" s="55"/>
      <c r="C43" s="55"/>
      <c r="D43" s="55"/>
      <c r="E43" s="55"/>
      <c r="F43" s="72"/>
      <c r="H43" s="55"/>
      <c r="I43" s="72"/>
      <c r="J43" s="55"/>
      <c r="K43" s="55"/>
    </row>
    <row r="44" spans="1:11" ht="13.8" x14ac:dyDescent="0.25">
      <c r="A44" s="55"/>
      <c r="B44" s="55" t="s">
        <v>82</v>
      </c>
      <c r="C44" s="55"/>
      <c r="D44" s="55"/>
      <c r="E44" s="56" t="s">
        <v>72</v>
      </c>
      <c r="F44" s="105"/>
      <c r="H44" s="56" t="s">
        <v>72</v>
      </c>
      <c r="I44" s="105"/>
      <c r="J44" s="55"/>
      <c r="K44" s="55"/>
    </row>
    <row r="45" spans="1:11" ht="13.8" x14ac:dyDescent="0.25">
      <c r="A45" s="55"/>
      <c r="B45" s="56" t="s">
        <v>85</v>
      </c>
      <c r="C45" s="56"/>
      <c r="D45" s="56"/>
      <c r="E45" s="56" t="s">
        <v>72</v>
      </c>
      <c r="F45" s="106"/>
      <c r="H45" s="56" t="s">
        <v>72</v>
      </c>
      <c r="I45" s="106"/>
      <c r="J45" s="55"/>
      <c r="K45" s="55"/>
    </row>
    <row r="46" spans="1:11" ht="13.8" x14ac:dyDescent="0.25">
      <c r="A46" s="55"/>
      <c r="B46" s="55" t="s">
        <v>53</v>
      </c>
      <c r="C46" s="55"/>
      <c r="D46" s="55"/>
      <c r="E46" s="56" t="s">
        <v>72</v>
      </c>
      <c r="F46" s="72">
        <f>SUM(F42:F45)</f>
        <v>0</v>
      </c>
      <c r="H46" s="56" t="s">
        <v>72</v>
      </c>
      <c r="I46" s="72">
        <f>SUM(I42:I45)</f>
        <v>0</v>
      </c>
      <c r="J46" s="55"/>
      <c r="K46" s="55"/>
    </row>
    <row r="47" spans="1:11" ht="13.8" x14ac:dyDescent="0.25">
      <c r="A47" s="55"/>
      <c r="B47" s="56" t="s">
        <v>83</v>
      </c>
      <c r="C47" s="56"/>
      <c r="D47" s="56"/>
      <c r="E47" s="56" t="s">
        <v>72</v>
      </c>
      <c r="F47" s="105"/>
      <c r="H47" s="56" t="s">
        <v>72</v>
      </c>
      <c r="I47" s="105"/>
      <c r="J47" s="55"/>
      <c r="K47" s="55"/>
    </row>
    <row r="48" spans="1:11" ht="13.8" x14ac:dyDescent="0.25">
      <c r="A48" s="55"/>
      <c r="B48" s="56" t="s">
        <v>84</v>
      </c>
      <c r="C48" s="56"/>
      <c r="D48" s="56"/>
      <c r="E48" s="56" t="s">
        <v>72</v>
      </c>
      <c r="F48" s="106"/>
      <c r="H48" s="56" t="s">
        <v>72</v>
      </c>
      <c r="I48" s="106"/>
      <c r="J48" s="55"/>
      <c r="K48" s="55"/>
    </row>
    <row r="49" spans="1:11" ht="13.8" x14ac:dyDescent="0.25">
      <c r="A49" s="55"/>
      <c r="B49" s="56"/>
      <c r="C49" s="56"/>
      <c r="D49" s="56"/>
      <c r="E49" s="56"/>
      <c r="F49" s="73"/>
      <c r="H49" s="56"/>
      <c r="I49" s="73"/>
      <c r="J49" s="55"/>
      <c r="K49" s="55"/>
    </row>
    <row r="50" spans="1:11" ht="14.4" thickBot="1" x14ac:dyDescent="0.3">
      <c r="A50" s="55"/>
      <c r="C50" s="44" t="s">
        <v>91</v>
      </c>
      <c r="D50" s="104"/>
      <c r="E50" s="56" t="s">
        <v>72</v>
      </c>
      <c r="F50" s="74">
        <f>+F46-F47-F48</f>
        <v>0</v>
      </c>
      <c r="H50" s="56" t="s">
        <v>72</v>
      </c>
      <c r="I50" s="74">
        <f>+I46-I47-I48</f>
        <v>0</v>
      </c>
      <c r="J50" s="55"/>
      <c r="K50" s="55"/>
    </row>
    <row r="51" spans="1:11" ht="14.4" thickTop="1" x14ac:dyDescent="0.2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</row>
  </sheetData>
  <sheetProtection password="CC46" sheet="1" objects="1" scenarios="1"/>
  <mergeCells count="1">
    <mergeCell ref="A1:K1"/>
  </mergeCells>
  <phoneticPr fontId="0" type="noConversion"/>
  <pageMargins left="0.75" right="0.75" top="0.75" bottom="0.75" header="0.5" footer="0.5"/>
  <pageSetup scale="9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"/>
  <sheetViews>
    <sheetView workbookViewId="0">
      <selection activeCell="C6" sqref="C6"/>
    </sheetView>
  </sheetViews>
  <sheetFormatPr defaultRowHeight="13.2" x14ac:dyDescent="0.25"/>
  <cols>
    <col min="1" max="1" width="3.6640625" customWidth="1"/>
    <col min="2" max="2" width="7.44140625" style="65" customWidth="1"/>
    <col min="3" max="3" width="30.88671875" customWidth="1"/>
    <col min="4" max="4" width="13.109375" customWidth="1"/>
    <col min="5" max="5" width="0.88671875" customWidth="1"/>
    <col min="7" max="7" width="10.109375" customWidth="1"/>
    <col min="8" max="8" width="10" customWidth="1"/>
  </cols>
  <sheetData>
    <row r="1" spans="1:20" ht="17.25" customHeight="1" x14ac:dyDescent="0.3">
      <c r="C1" s="50" t="s">
        <v>68</v>
      </c>
      <c r="D1" s="107"/>
      <c r="E1" s="172"/>
      <c r="I1" s="44" t="s">
        <v>69</v>
      </c>
      <c r="J1" s="108"/>
      <c r="L1" s="44" t="s">
        <v>64</v>
      </c>
      <c r="M1" s="108"/>
      <c r="O1" s="2"/>
      <c r="P1" s="2"/>
      <c r="S1" s="64"/>
      <c r="T1" s="64"/>
    </row>
    <row r="2" spans="1:20" ht="21.75" customHeight="1" x14ac:dyDescent="0.4">
      <c r="B2" s="192" t="s">
        <v>15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</row>
    <row r="3" spans="1:20" ht="8.25" customHeight="1" thickBot="1" x14ac:dyDescent="0.3"/>
    <row r="4" spans="1:20" x14ac:dyDescent="0.25">
      <c r="B4" s="66"/>
      <c r="C4" s="13"/>
      <c r="D4" s="3"/>
      <c r="E4" s="174"/>
      <c r="F4" s="13"/>
      <c r="G4" s="3" t="s">
        <v>3</v>
      </c>
      <c r="H4" s="13" t="s">
        <v>7</v>
      </c>
      <c r="I4" s="3" t="s">
        <v>9</v>
      </c>
      <c r="J4" s="190" t="s">
        <v>11</v>
      </c>
      <c r="K4" s="191"/>
      <c r="L4" s="11" t="s">
        <v>12</v>
      </c>
      <c r="M4" s="13" t="s">
        <v>14</v>
      </c>
      <c r="N4" s="4" t="s">
        <v>5</v>
      </c>
    </row>
    <row r="5" spans="1:20" ht="13.8" thickBot="1" x14ac:dyDescent="0.3">
      <c r="B5" s="67" t="s">
        <v>0</v>
      </c>
      <c r="C5" s="14" t="s">
        <v>100</v>
      </c>
      <c r="D5" s="5" t="s">
        <v>1</v>
      </c>
      <c r="E5" s="175"/>
      <c r="F5" s="14" t="s">
        <v>2</v>
      </c>
      <c r="G5" s="5" t="s">
        <v>4</v>
      </c>
      <c r="H5" s="14" t="s">
        <v>8</v>
      </c>
      <c r="I5" s="5" t="s">
        <v>6</v>
      </c>
      <c r="J5" s="12" t="s">
        <v>1</v>
      </c>
      <c r="K5" s="5" t="s">
        <v>10</v>
      </c>
      <c r="L5" s="12" t="s">
        <v>13</v>
      </c>
      <c r="M5" s="14" t="s">
        <v>13</v>
      </c>
      <c r="N5" s="6" t="s">
        <v>2</v>
      </c>
    </row>
    <row r="6" spans="1:20" x14ac:dyDescent="0.25">
      <c r="A6">
        <v>1</v>
      </c>
      <c r="B6" s="121"/>
      <c r="C6" s="109"/>
      <c r="D6" s="110"/>
      <c r="E6" s="176"/>
      <c r="F6" s="110"/>
      <c r="G6" s="110"/>
      <c r="H6" s="110"/>
      <c r="I6" s="110"/>
      <c r="J6" s="110"/>
      <c r="K6" s="110"/>
      <c r="L6" s="110"/>
      <c r="M6" s="110"/>
      <c r="N6" s="111"/>
    </row>
    <row r="7" spans="1:20" x14ac:dyDescent="0.25">
      <c r="A7">
        <v>2</v>
      </c>
      <c r="B7" s="122"/>
      <c r="C7" s="112"/>
      <c r="D7" s="113"/>
      <c r="E7" s="177"/>
      <c r="F7" s="113"/>
      <c r="G7" s="113"/>
      <c r="H7" s="113"/>
      <c r="I7" s="113"/>
      <c r="J7" s="113"/>
      <c r="K7" s="113"/>
      <c r="L7" s="113"/>
      <c r="M7" s="113"/>
      <c r="N7" s="114"/>
    </row>
    <row r="8" spans="1:20" x14ac:dyDescent="0.25">
      <c r="A8">
        <v>3</v>
      </c>
      <c r="B8" s="122"/>
      <c r="C8" s="112"/>
      <c r="D8" s="113"/>
      <c r="E8" s="177"/>
      <c r="F8" s="113"/>
      <c r="G8" s="113"/>
      <c r="H8" s="113"/>
      <c r="I8" s="113"/>
      <c r="J8" s="113"/>
      <c r="K8" s="113"/>
      <c r="L8" s="113"/>
      <c r="M8" s="113"/>
      <c r="N8" s="114"/>
    </row>
    <row r="9" spans="1:20" x14ac:dyDescent="0.25">
      <c r="A9">
        <v>4</v>
      </c>
      <c r="B9" s="122"/>
      <c r="C9" s="112"/>
      <c r="D9" s="113"/>
      <c r="E9" s="177"/>
      <c r="F9" s="113"/>
      <c r="G9" s="113"/>
      <c r="H9" s="113"/>
      <c r="I9" s="113"/>
      <c r="J9" s="113"/>
      <c r="K9" s="113"/>
      <c r="L9" s="113"/>
      <c r="M9" s="113"/>
      <c r="N9" s="114"/>
    </row>
    <row r="10" spans="1:20" x14ac:dyDescent="0.25">
      <c r="A10">
        <v>5</v>
      </c>
      <c r="B10" s="122"/>
      <c r="C10" s="112"/>
      <c r="D10" s="113"/>
      <c r="E10" s="177"/>
      <c r="F10" s="113"/>
      <c r="G10" s="113"/>
      <c r="H10" s="113"/>
      <c r="I10" s="113"/>
      <c r="J10" s="113"/>
      <c r="K10" s="113"/>
      <c r="L10" s="113"/>
      <c r="M10" s="113"/>
      <c r="N10" s="114"/>
    </row>
    <row r="11" spans="1:20" x14ac:dyDescent="0.25">
      <c r="A11">
        <v>6</v>
      </c>
      <c r="B11" s="122"/>
      <c r="C11" s="112"/>
      <c r="D11" s="113"/>
      <c r="E11" s="177"/>
      <c r="F11" s="113"/>
      <c r="G11" s="113"/>
      <c r="H11" s="113"/>
      <c r="I11" s="113"/>
      <c r="J11" s="113"/>
      <c r="K11" s="113"/>
      <c r="L11" s="113"/>
      <c r="M11" s="113"/>
      <c r="N11" s="114"/>
    </row>
    <row r="12" spans="1:20" x14ac:dyDescent="0.25">
      <c r="A12">
        <v>7</v>
      </c>
      <c r="B12" s="122"/>
      <c r="C12" s="112"/>
      <c r="D12" s="113"/>
      <c r="E12" s="177"/>
      <c r="F12" s="113"/>
      <c r="G12" s="113"/>
      <c r="H12" s="113"/>
      <c r="I12" s="113"/>
      <c r="J12" s="113"/>
      <c r="K12" s="113"/>
      <c r="L12" s="113"/>
      <c r="M12" s="113"/>
      <c r="N12" s="114"/>
    </row>
    <row r="13" spans="1:20" x14ac:dyDescent="0.25">
      <c r="A13">
        <v>8</v>
      </c>
      <c r="B13" s="122"/>
      <c r="C13" s="112"/>
      <c r="D13" s="115"/>
      <c r="E13" s="178"/>
      <c r="F13" s="115"/>
      <c r="G13" s="115"/>
      <c r="H13" s="115"/>
      <c r="I13" s="115"/>
      <c r="J13" s="115"/>
      <c r="K13" s="115"/>
      <c r="L13" s="115"/>
      <c r="M13" s="115"/>
      <c r="N13" s="116"/>
    </row>
    <row r="14" spans="1:20" x14ac:dyDescent="0.25">
      <c r="A14">
        <v>9</v>
      </c>
      <c r="B14" s="122"/>
      <c r="C14" s="112"/>
      <c r="D14" s="113"/>
      <c r="E14" s="177"/>
      <c r="F14" s="113"/>
      <c r="G14" s="113"/>
      <c r="H14" s="113"/>
      <c r="I14" s="113"/>
      <c r="J14" s="113"/>
      <c r="K14" s="113"/>
      <c r="L14" s="113"/>
      <c r="M14" s="113"/>
      <c r="N14" s="114"/>
    </row>
    <row r="15" spans="1:20" x14ac:dyDescent="0.25">
      <c r="A15">
        <v>10</v>
      </c>
      <c r="B15" s="122"/>
      <c r="C15" s="112"/>
      <c r="D15" s="113"/>
      <c r="E15" s="177"/>
      <c r="F15" s="113"/>
      <c r="G15" s="113"/>
      <c r="H15" s="113"/>
      <c r="I15" s="113"/>
      <c r="J15" s="113"/>
      <c r="K15" s="113"/>
      <c r="L15" s="113"/>
      <c r="M15" s="113"/>
      <c r="N15" s="114"/>
    </row>
    <row r="16" spans="1:20" x14ac:dyDescent="0.25">
      <c r="A16">
        <v>11</v>
      </c>
      <c r="B16" s="122"/>
      <c r="C16" s="112"/>
      <c r="D16" s="113"/>
      <c r="E16" s="177"/>
      <c r="F16" s="113"/>
      <c r="G16" s="113"/>
      <c r="H16" s="113"/>
      <c r="I16" s="113"/>
      <c r="J16" s="113"/>
      <c r="K16" s="113"/>
      <c r="L16" s="113"/>
      <c r="M16" s="113"/>
      <c r="N16" s="114"/>
    </row>
    <row r="17" spans="1:14" x14ac:dyDescent="0.25">
      <c r="A17">
        <v>12</v>
      </c>
      <c r="B17" s="122"/>
      <c r="C17" s="112"/>
      <c r="D17" s="115"/>
      <c r="E17" s="178"/>
      <c r="F17" s="115"/>
      <c r="G17" s="115"/>
      <c r="H17" s="115"/>
      <c r="I17" s="115"/>
      <c r="J17" s="115"/>
      <c r="K17" s="115"/>
      <c r="L17" s="115"/>
      <c r="M17" s="115"/>
      <c r="N17" s="116"/>
    </row>
    <row r="18" spans="1:14" x14ac:dyDescent="0.25">
      <c r="A18">
        <v>13</v>
      </c>
      <c r="B18" s="122"/>
      <c r="C18" s="112"/>
      <c r="D18" s="113"/>
      <c r="E18" s="177"/>
      <c r="F18" s="113"/>
      <c r="G18" s="113"/>
      <c r="H18" s="113"/>
      <c r="I18" s="113"/>
      <c r="J18" s="113"/>
      <c r="K18" s="113"/>
      <c r="L18" s="113"/>
      <c r="M18" s="113"/>
      <c r="N18" s="114"/>
    </row>
    <row r="19" spans="1:14" x14ac:dyDescent="0.25">
      <c r="A19">
        <v>14</v>
      </c>
      <c r="B19" s="122"/>
      <c r="C19" s="112"/>
      <c r="D19" s="115"/>
      <c r="E19" s="178"/>
      <c r="F19" s="115"/>
      <c r="G19" s="115"/>
      <c r="H19" s="115"/>
      <c r="I19" s="115"/>
      <c r="J19" s="115"/>
      <c r="K19" s="115"/>
      <c r="L19" s="115"/>
      <c r="M19" s="115"/>
      <c r="N19" s="116"/>
    </row>
    <row r="20" spans="1:14" x14ac:dyDescent="0.25">
      <c r="A20">
        <v>15</v>
      </c>
      <c r="B20" s="122"/>
      <c r="C20" s="112"/>
      <c r="D20" s="113"/>
      <c r="E20" s="177"/>
      <c r="F20" s="113"/>
      <c r="G20" s="113"/>
      <c r="H20" s="113"/>
      <c r="I20" s="113"/>
      <c r="J20" s="113"/>
      <c r="K20" s="113"/>
      <c r="L20" s="113"/>
      <c r="M20" s="113"/>
      <c r="N20" s="114"/>
    </row>
    <row r="21" spans="1:14" x14ac:dyDescent="0.25">
      <c r="A21">
        <v>16</v>
      </c>
      <c r="B21" s="122"/>
      <c r="C21" s="112"/>
      <c r="D21" s="113"/>
      <c r="E21" s="177"/>
      <c r="F21" s="113"/>
      <c r="G21" s="113"/>
      <c r="H21" s="113"/>
      <c r="I21" s="113"/>
      <c r="J21" s="113"/>
      <c r="K21" s="113"/>
      <c r="L21" s="113"/>
      <c r="M21" s="113"/>
      <c r="N21" s="114"/>
    </row>
    <row r="22" spans="1:14" x14ac:dyDescent="0.25">
      <c r="A22">
        <v>17</v>
      </c>
      <c r="B22" s="122"/>
      <c r="C22" s="112"/>
      <c r="D22" s="113"/>
      <c r="E22" s="177"/>
      <c r="F22" s="113"/>
      <c r="G22" s="113"/>
      <c r="H22" s="113"/>
      <c r="I22" s="113"/>
      <c r="J22" s="113"/>
      <c r="K22" s="113"/>
      <c r="L22" s="113"/>
      <c r="M22" s="113"/>
      <c r="N22" s="114"/>
    </row>
    <row r="23" spans="1:14" x14ac:dyDescent="0.25">
      <c r="A23">
        <v>18</v>
      </c>
      <c r="B23" s="122"/>
      <c r="C23" s="112"/>
      <c r="D23" s="113"/>
      <c r="E23" s="177"/>
      <c r="F23" s="113"/>
      <c r="G23" s="113"/>
      <c r="H23" s="113"/>
      <c r="I23" s="113"/>
      <c r="J23" s="113"/>
      <c r="K23" s="113"/>
      <c r="L23" s="113"/>
      <c r="M23" s="113"/>
      <c r="N23" s="114"/>
    </row>
    <row r="24" spans="1:14" x14ac:dyDescent="0.25">
      <c r="A24">
        <v>19</v>
      </c>
      <c r="B24" s="122"/>
      <c r="C24" s="112"/>
      <c r="D24" s="113"/>
      <c r="E24" s="177"/>
      <c r="F24" s="113"/>
      <c r="G24" s="113"/>
      <c r="H24" s="113"/>
      <c r="I24" s="113"/>
      <c r="J24" s="113"/>
      <c r="K24" s="113"/>
      <c r="L24" s="113"/>
      <c r="M24" s="113"/>
      <c r="N24" s="114"/>
    </row>
    <row r="25" spans="1:14" x14ac:dyDescent="0.25">
      <c r="A25">
        <v>20</v>
      </c>
      <c r="B25" s="122"/>
      <c r="C25" s="112"/>
      <c r="D25" s="113"/>
      <c r="E25" s="177"/>
      <c r="F25" s="113"/>
      <c r="G25" s="113"/>
      <c r="H25" s="113"/>
      <c r="I25" s="113"/>
      <c r="J25" s="113"/>
      <c r="K25" s="113"/>
      <c r="L25" s="113"/>
      <c r="M25" s="113"/>
      <c r="N25" s="114"/>
    </row>
    <row r="26" spans="1:14" x14ac:dyDescent="0.25">
      <c r="A26">
        <v>21</v>
      </c>
      <c r="B26" s="122"/>
      <c r="C26" s="112"/>
      <c r="D26" s="113"/>
      <c r="E26" s="177"/>
      <c r="F26" s="113"/>
      <c r="G26" s="113"/>
      <c r="H26" s="113"/>
      <c r="I26" s="113"/>
      <c r="J26" s="113"/>
      <c r="K26" s="113"/>
      <c r="L26" s="113"/>
      <c r="M26" s="113"/>
      <c r="N26" s="114"/>
    </row>
    <row r="27" spans="1:14" x14ac:dyDescent="0.25">
      <c r="A27">
        <v>22</v>
      </c>
      <c r="B27" s="122"/>
      <c r="C27" s="112"/>
      <c r="D27" s="113"/>
      <c r="E27" s="177"/>
      <c r="F27" s="113"/>
      <c r="G27" s="113"/>
      <c r="H27" s="113"/>
      <c r="I27" s="113"/>
      <c r="J27" s="113"/>
      <c r="K27" s="113"/>
      <c r="L27" s="113"/>
      <c r="M27" s="113"/>
      <c r="N27" s="114"/>
    </row>
    <row r="28" spans="1:14" x14ac:dyDescent="0.25">
      <c r="A28">
        <v>23</v>
      </c>
      <c r="B28" s="122"/>
      <c r="C28" s="112"/>
      <c r="D28" s="113"/>
      <c r="E28" s="177"/>
      <c r="F28" s="113"/>
      <c r="G28" s="113"/>
      <c r="H28" s="113"/>
      <c r="I28" s="113"/>
      <c r="J28" s="113"/>
      <c r="K28" s="113"/>
      <c r="L28" s="113"/>
      <c r="M28" s="113"/>
      <c r="N28" s="114"/>
    </row>
    <row r="29" spans="1:14" x14ac:dyDescent="0.25">
      <c r="A29">
        <v>24</v>
      </c>
      <c r="B29" s="122"/>
      <c r="C29" s="112"/>
      <c r="D29" s="113"/>
      <c r="E29" s="177"/>
      <c r="F29" s="113"/>
      <c r="G29" s="113"/>
      <c r="H29" s="113"/>
      <c r="I29" s="113"/>
      <c r="J29" s="113"/>
      <c r="K29" s="113"/>
      <c r="L29" s="113"/>
      <c r="M29" s="113"/>
      <c r="N29" s="114"/>
    </row>
    <row r="30" spans="1:14" x14ac:dyDescent="0.25">
      <c r="A30">
        <v>25</v>
      </c>
      <c r="B30" s="122"/>
      <c r="C30" s="112"/>
      <c r="D30" s="113"/>
      <c r="E30" s="177"/>
      <c r="F30" s="113"/>
      <c r="G30" s="113"/>
      <c r="H30" s="113"/>
      <c r="I30" s="113"/>
      <c r="J30" s="113"/>
      <c r="K30" s="113"/>
      <c r="L30" s="113"/>
      <c r="M30" s="113"/>
      <c r="N30" s="114"/>
    </row>
    <row r="31" spans="1:14" x14ac:dyDescent="0.25">
      <c r="A31">
        <v>26</v>
      </c>
      <c r="B31" s="122"/>
      <c r="C31" s="112"/>
      <c r="D31" s="113"/>
      <c r="E31" s="177"/>
      <c r="F31" s="113"/>
      <c r="G31" s="113"/>
      <c r="H31" s="113"/>
      <c r="I31" s="113"/>
      <c r="J31" s="113"/>
      <c r="K31" s="113"/>
      <c r="L31" s="113"/>
      <c r="M31" s="113"/>
      <c r="N31" s="114"/>
    </row>
    <row r="32" spans="1:14" x14ac:dyDescent="0.25">
      <c r="A32">
        <v>27</v>
      </c>
      <c r="B32" s="122"/>
      <c r="C32" s="112"/>
      <c r="D32" s="113"/>
      <c r="E32" s="177"/>
      <c r="F32" s="113"/>
      <c r="G32" s="113"/>
      <c r="H32" s="113"/>
      <c r="I32" s="113"/>
      <c r="J32" s="113"/>
      <c r="K32" s="113"/>
      <c r="L32" s="113"/>
      <c r="M32" s="113"/>
      <c r="N32" s="114"/>
    </row>
    <row r="33" spans="1:14" x14ac:dyDescent="0.25">
      <c r="A33">
        <v>28</v>
      </c>
      <c r="B33" s="122"/>
      <c r="C33" s="112"/>
      <c r="D33" s="113"/>
      <c r="E33" s="177"/>
      <c r="F33" s="113"/>
      <c r="G33" s="113"/>
      <c r="H33" s="113"/>
      <c r="I33" s="113"/>
      <c r="J33" s="113"/>
      <c r="K33" s="113"/>
      <c r="L33" s="113"/>
      <c r="M33" s="113"/>
      <c r="N33" s="114"/>
    </row>
    <row r="34" spans="1:14" x14ac:dyDescent="0.25">
      <c r="A34">
        <v>29</v>
      </c>
      <c r="B34" s="122"/>
      <c r="C34" s="112"/>
      <c r="D34" s="113"/>
      <c r="E34" s="177"/>
      <c r="F34" s="113"/>
      <c r="G34" s="113"/>
      <c r="H34" s="113"/>
      <c r="I34" s="113"/>
      <c r="J34" s="113"/>
      <c r="K34" s="113"/>
      <c r="L34" s="113"/>
      <c r="M34" s="113"/>
      <c r="N34" s="114"/>
    </row>
    <row r="35" spans="1:14" x14ac:dyDescent="0.25">
      <c r="A35">
        <v>30</v>
      </c>
      <c r="B35" s="122"/>
      <c r="C35" s="112"/>
      <c r="D35" s="113"/>
      <c r="E35" s="177"/>
      <c r="F35" s="113"/>
      <c r="G35" s="113"/>
      <c r="H35" s="113"/>
      <c r="I35" s="113"/>
      <c r="J35" s="113"/>
      <c r="K35" s="113"/>
      <c r="L35" s="113"/>
      <c r="M35" s="113"/>
      <c r="N35" s="114"/>
    </row>
    <row r="36" spans="1:14" x14ac:dyDescent="0.25">
      <c r="A36">
        <v>31</v>
      </c>
      <c r="B36" s="122"/>
      <c r="C36" s="112"/>
      <c r="D36" s="113"/>
      <c r="E36" s="177"/>
      <c r="F36" s="113"/>
      <c r="G36" s="113"/>
      <c r="H36" s="113"/>
      <c r="I36" s="113"/>
      <c r="J36" s="113"/>
      <c r="K36" s="113"/>
      <c r="L36" s="113"/>
      <c r="M36" s="113"/>
      <c r="N36" s="114"/>
    </row>
    <row r="37" spans="1:14" x14ac:dyDescent="0.25">
      <c r="A37">
        <v>32</v>
      </c>
      <c r="B37" s="122"/>
      <c r="C37" s="112"/>
      <c r="D37" s="113"/>
      <c r="E37" s="177"/>
      <c r="F37" s="113"/>
      <c r="G37" s="113"/>
      <c r="H37" s="113"/>
      <c r="I37" s="113"/>
      <c r="J37" s="113"/>
      <c r="K37" s="113"/>
      <c r="L37" s="113"/>
      <c r="M37" s="113"/>
      <c r="N37" s="114"/>
    </row>
    <row r="38" spans="1:14" x14ac:dyDescent="0.25">
      <c r="A38">
        <v>33</v>
      </c>
      <c r="B38" s="122"/>
      <c r="C38" s="112"/>
      <c r="D38" s="113"/>
      <c r="E38" s="177"/>
      <c r="F38" s="113"/>
      <c r="G38" s="113"/>
      <c r="H38" s="113"/>
      <c r="I38" s="113"/>
      <c r="J38" s="113"/>
      <c r="K38" s="113"/>
      <c r="L38" s="113"/>
      <c r="M38" s="113"/>
      <c r="N38" s="114"/>
    </row>
    <row r="39" spans="1:14" x14ac:dyDescent="0.25">
      <c r="A39">
        <v>34</v>
      </c>
      <c r="B39" s="122"/>
      <c r="C39" s="112"/>
      <c r="D39" s="113"/>
      <c r="E39" s="177"/>
      <c r="F39" s="113"/>
      <c r="G39" s="113"/>
      <c r="H39" s="113"/>
      <c r="I39" s="113"/>
      <c r="J39" s="113"/>
      <c r="K39" s="113"/>
      <c r="L39" s="113"/>
      <c r="M39" s="113"/>
      <c r="N39" s="114"/>
    </row>
    <row r="40" spans="1:14" x14ac:dyDescent="0.25">
      <c r="A40">
        <v>35</v>
      </c>
      <c r="B40" s="122"/>
      <c r="C40" s="112"/>
      <c r="D40" s="113"/>
      <c r="E40" s="177"/>
      <c r="F40" s="113"/>
      <c r="G40" s="113"/>
      <c r="H40" s="113"/>
      <c r="I40" s="113"/>
      <c r="J40" s="113"/>
      <c r="K40" s="113"/>
      <c r="L40" s="113"/>
      <c r="M40" s="113"/>
      <c r="N40" s="114"/>
    </row>
    <row r="41" spans="1:14" x14ac:dyDescent="0.25">
      <c r="A41">
        <v>36</v>
      </c>
      <c r="B41" s="122"/>
      <c r="C41" s="112"/>
      <c r="D41" s="113"/>
      <c r="E41" s="177"/>
      <c r="F41" s="113"/>
      <c r="G41" s="113"/>
      <c r="H41" s="113"/>
      <c r="I41" s="113"/>
      <c r="J41" s="113"/>
      <c r="K41" s="113"/>
      <c r="L41" s="113"/>
      <c r="M41" s="113"/>
      <c r="N41" s="114"/>
    </row>
    <row r="42" spans="1:14" x14ac:dyDescent="0.25">
      <c r="A42">
        <v>37</v>
      </c>
      <c r="B42" s="122"/>
      <c r="C42" s="112"/>
      <c r="D42" s="113"/>
      <c r="E42" s="177"/>
      <c r="F42" s="113"/>
      <c r="G42" s="113"/>
      <c r="H42" s="113"/>
      <c r="I42" s="113"/>
      <c r="J42" s="113"/>
      <c r="K42" s="113"/>
      <c r="L42" s="113"/>
      <c r="M42" s="113"/>
      <c r="N42" s="114"/>
    </row>
    <row r="43" spans="1:14" x14ac:dyDescent="0.25">
      <c r="A43">
        <v>38</v>
      </c>
      <c r="B43" s="122"/>
      <c r="C43" s="112"/>
      <c r="D43" s="113"/>
      <c r="E43" s="177"/>
      <c r="F43" s="113"/>
      <c r="G43" s="113"/>
      <c r="H43" s="113"/>
      <c r="I43" s="113"/>
      <c r="J43" s="113"/>
      <c r="K43" s="113"/>
      <c r="L43" s="113"/>
      <c r="M43" s="113"/>
      <c r="N43" s="114"/>
    </row>
    <row r="44" spans="1:14" x14ac:dyDescent="0.25">
      <c r="A44">
        <v>39</v>
      </c>
      <c r="B44" s="122"/>
      <c r="C44" s="112"/>
      <c r="D44" s="113"/>
      <c r="E44" s="177"/>
      <c r="F44" s="113"/>
      <c r="G44" s="113"/>
      <c r="H44" s="113"/>
      <c r="I44" s="113"/>
      <c r="J44" s="113"/>
      <c r="K44" s="113"/>
      <c r="L44" s="113"/>
      <c r="M44" s="113"/>
      <c r="N44" s="114"/>
    </row>
    <row r="45" spans="1:14" ht="13.8" thickBot="1" x14ac:dyDescent="0.3">
      <c r="A45">
        <v>40</v>
      </c>
      <c r="B45" s="123"/>
      <c r="C45" s="117"/>
      <c r="D45" s="118"/>
      <c r="E45" s="179"/>
      <c r="F45" s="118"/>
      <c r="G45" s="118"/>
      <c r="H45" s="118"/>
      <c r="I45" s="118"/>
      <c r="J45" s="118"/>
      <c r="K45" s="118"/>
      <c r="L45" s="118"/>
      <c r="M45" s="118"/>
      <c r="N45" s="119"/>
    </row>
    <row r="46" spans="1:14" ht="18" customHeight="1" thickTop="1" thickBot="1" x14ac:dyDescent="0.3">
      <c r="B46" s="70"/>
      <c r="C46" s="48" t="s">
        <v>65</v>
      </c>
      <c r="D46" s="27">
        <f>SUM(D6:D45)</f>
        <v>0</v>
      </c>
      <c r="E46" s="180"/>
      <c r="F46" s="27">
        <f t="shared" ref="F46:M46" si="0">SUM(F6:F45)</f>
        <v>0</v>
      </c>
      <c r="G46" s="27">
        <f t="shared" si="0"/>
        <v>0</v>
      </c>
      <c r="H46" s="27">
        <f t="shared" si="0"/>
        <v>0</v>
      </c>
      <c r="I46" s="27"/>
      <c r="J46" s="27">
        <f t="shared" si="0"/>
        <v>0</v>
      </c>
      <c r="K46" s="27"/>
      <c r="L46" s="27">
        <f t="shared" si="0"/>
        <v>0</v>
      </c>
      <c r="M46" s="27">
        <f t="shared" si="0"/>
        <v>0</v>
      </c>
      <c r="N46" s="27"/>
    </row>
    <row r="47" spans="1:14" ht="18" customHeight="1" thickBot="1" x14ac:dyDescent="0.3">
      <c r="B47" s="70"/>
      <c r="C47" s="46" t="s">
        <v>66</v>
      </c>
      <c r="D47" s="120"/>
      <c r="E47" s="180"/>
      <c r="F47" s="120"/>
      <c r="G47" s="120"/>
      <c r="H47" s="120"/>
      <c r="I47" s="120"/>
      <c r="J47" s="120"/>
      <c r="K47" s="120"/>
      <c r="L47" s="120"/>
      <c r="M47" s="120"/>
      <c r="N47" s="120"/>
    </row>
    <row r="48" spans="1:14" ht="18" customHeight="1" thickBot="1" x14ac:dyDescent="0.35">
      <c r="B48" s="70"/>
      <c r="C48" s="47" t="s">
        <v>67</v>
      </c>
      <c r="D48" s="27">
        <f>SUM(D46:D47)</f>
        <v>0</v>
      </c>
      <c r="E48" s="180"/>
      <c r="F48" s="27">
        <f t="shared" ref="F48:M48" si="1">SUM(F46:F47)</f>
        <v>0</v>
      </c>
      <c r="G48" s="27">
        <f t="shared" si="1"/>
        <v>0</v>
      </c>
      <c r="H48" s="27">
        <f t="shared" si="1"/>
        <v>0</v>
      </c>
      <c r="I48" s="27"/>
      <c r="J48" s="27">
        <f t="shared" si="1"/>
        <v>0</v>
      </c>
      <c r="K48" s="27"/>
      <c r="L48" s="27">
        <f t="shared" si="1"/>
        <v>0</v>
      </c>
      <c r="M48" s="27">
        <f t="shared" si="1"/>
        <v>0</v>
      </c>
      <c r="N48" s="27"/>
    </row>
    <row r="50" spans="3:4" x14ac:dyDescent="0.25">
      <c r="C50" t="s">
        <v>95</v>
      </c>
      <c r="D50" s="173">
        <f>SUM(F48:N48)</f>
        <v>0</v>
      </c>
    </row>
  </sheetData>
  <sheetProtection password="CC46" sheet="1" objects="1" scenarios="1"/>
  <mergeCells count="2">
    <mergeCell ref="J4:K4"/>
    <mergeCell ref="B2:N2"/>
  </mergeCells>
  <phoneticPr fontId="0" type="noConversion"/>
  <pageMargins left="0.25" right="0.25" top="0.25" bottom="0.25" header="0.26" footer="0.26"/>
  <pageSetup scale="89" orientation="landscape" horizontalDpi="4294967292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3"/>
  <sheetViews>
    <sheetView workbookViewId="0">
      <selection activeCell="C7" sqref="C7"/>
    </sheetView>
  </sheetViews>
  <sheetFormatPr defaultRowHeight="13.2" x14ac:dyDescent="0.25"/>
  <cols>
    <col min="1" max="1" width="3.6640625" customWidth="1"/>
    <col min="2" max="2" width="6.44140625" style="65" customWidth="1"/>
    <col min="3" max="3" width="32.5546875" customWidth="1"/>
    <col min="4" max="4" width="3.44140625" style="93" customWidth="1"/>
    <col min="5" max="5" width="4.109375" customWidth="1"/>
    <col min="6" max="6" width="3.33203125" style="93" customWidth="1"/>
    <col min="7" max="7" width="7.5546875" style="34" customWidth="1"/>
    <col min="8" max="8" width="10.44140625" customWidth="1"/>
    <col min="9" max="9" width="0.6640625" customWidth="1"/>
    <col min="11" max="11" width="10.109375" customWidth="1"/>
    <col min="12" max="12" width="10" customWidth="1"/>
    <col min="16" max="16" width="9.109375" style="64" customWidth="1"/>
    <col min="20" max="20" width="8.5546875" customWidth="1"/>
    <col min="21" max="21" width="10.109375" customWidth="1"/>
    <col min="22" max="22" width="10.33203125" customWidth="1"/>
    <col min="25" max="25" width="10.44140625" customWidth="1"/>
    <col min="26" max="26" width="8.33203125" customWidth="1"/>
  </cols>
  <sheetData>
    <row r="1" spans="1:26" ht="17.25" customHeight="1" x14ac:dyDescent="0.3">
      <c r="C1" s="50" t="s">
        <v>68</v>
      </c>
      <c r="D1" s="90"/>
      <c r="F1" s="90"/>
      <c r="H1" s="51">
        <f>+RECEIPTS!D1</f>
        <v>0</v>
      </c>
      <c r="O1" s="77"/>
      <c r="P1" s="77"/>
      <c r="R1" s="2"/>
      <c r="S1" s="2"/>
      <c r="U1" s="44" t="s">
        <v>69</v>
      </c>
      <c r="V1" s="45">
        <f>+RECEIPTS!J1</f>
        <v>0</v>
      </c>
      <c r="W1" s="45"/>
      <c r="X1" s="44" t="s">
        <v>64</v>
      </c>
      <c r="Y1" s="45">
        <f>+RECEIPTS!M1</f>
        <v>0</v>
      </c>
    </row>
    <row r="2" spans="1:26" ht="10.5" customHeight="1" thickBot="1" x14ac:dyDescent="0.35">
      <c r="C2" s="1"/>
      <c r="D2" s="90"/>
      <c r="E2" s="1"/>
      <c r="F2" s="90"/>
      <c r="G2" s="28"/>
      <c r="O2" s="2"/>
      <c r="P2" s="77"/>
      <c r="R2" s="2"/>
      <c r="S2" s="2"/>
      <c r="U2" s="2"/>
      <c r="Y2" s="2"/>
    </row>
    <row r="3" spans="1:26" ht="24" customHeight="1" x14ac:dyDescent="0.4">
      <c r="B3" s="195" t="s">
        <v>16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7"/>
    </row>
    <row r="4" spans="1:26" ht="11.25" customHeight="1" thickBot="1" x14ac:dyDescent="0.3">
      <c r="B4" s="75"/>
      <c r="C4" s="7"/>
      <c r="D4" s="91"/>
      <c r="E4" s="7"/>
      <c r="F4" s="91"/>
      <c r="G4" s="29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8"/>
    </row>
    <row r="5" spans="1:26" ht="24" customHeight="1" x14ac:dyDescent="0.25">
      <c r="B5" s="66"/>
      <c r="C5" s="13"/>
      <c r="D5" s="200" t="s">
        <v>88</v>
      </c>
      <c r="E5" s="200" t="s">
        <v>89</v>
      </c>
      <c r="F5" s="198" t="s">
        <v>90</v>
      </c>
      <c r="G5" s="30" t="s">
        <v>17</v>
      </c>
      <c r="H5" s="3"/>
      <c r="I5" s="174"/>
      <c r="J5" s="13"/>
      <c r="K5" s="3" t="s">
        <v>20</v>
      </c>
      <c r="L5" s="13" t="s">
        <v>22</v>
      </c>
      <c r="M5" s="3" t="s">
        <v>24</v>
      </c>
      <c r="N5" s="13" t="s">
        <v>26</v>
      </c>
      <c r="O5" s="3" t="s">
        <v>27</v>
      </c>
      <c r="P5" s="11" t="s">
        <v>29</v>
      </c>
      <c r="Q5" s="13" t="s">
        <v>31</v>
      </c>
      <c r="R5" s="11" t="s">
        <v>32</v>
      </c>
      <c r="S5" s="11"/>
      <c r="T5" s="13"/>
      <c r="U5" s="186" t="s">
        <v>99</v>
      </c>
      <c r="V5" s="13" t="s">
        <v>37</v>
      </c>
      <c r="W5" s="13" t="s">
        <v>62</v>
      </c>
      <c r="X5" s="193" t="s">
        <v>11</v>
      </c>
      <c r="Y5" s="194"/>
      <c r="Z5" s="4"/>
    </row>
    <row r="6" spans="1:26" ht="24" customHeight="1" thickBot="1" x14ac:dyDescent="0.3">
      <c r="B6" s="67" t="s">
        <v>0</v>
      </c>
      <c r="C6" s="14" t="s">
        <v>101</v>
      </c>
      <c r="D6" s="201"/>
      <c r="E6" s="201"/>
      <c r="F6" s="199"/>
      <c r="G6" s="31" t="s">
        <v>18</v>
      </c>
      <c r="H6" s="5" t="s">
        <v>1</v>
      </c>
      <c r="I6" s="175"/>
      <c r="J6" s="14" t="s">
        <v>19</v>
      </c>
      <c r="K6" s="5" t="s">
        <v>21</v>
      </c>
      <c r="L6" s="14" t="s">
        <v>23</v>
      </c>
      <c r="M6" s="5" t="s">
        <v>25</v>
      </c>
      <c r="N6" s="14" t="s">
        <v>25</v>
      </c>
      <c r="O6" s="5" t="s">
        <v>28</v>
      </c>
      <c r="P6" s="12" t="s">
        <v>30</v>
      </c>
      <c r="Q6" s="14" t="s">
        <v>21</v>
      </c>
      <c r="R6" s="12" t="s">
        <v>33</v>
      </c>
      <c r="S6" s="12" t="s">
        <v>34</v>
      </c>
      <c r="T6" s="14" t="s">
        <v>35</v>
      </c>
      <c r="U6" s="5" t="s">
        <v>36</v>
      </c>
      <c r="V6" s="14" t="s">
        <v>38</v>
      </c>
      <c r="W6" s="14" t="s">
        <v>39</v>
      </c>
      <c r="X6" s="150" t="s">
        <v>1</v>
      </c>
      <c r="Y6" s="16" t="s">
        <v>10</v>
      </c>
      <c r="Z6" s="6" t="s">
        <v>12</v>
      </c>
    </row>
    <row r="7" spans="1:26" x14ac:dyDescent="0.25">
      <c r="A7">
        <v>1</v>
      </c>
      <c r="B7" s="121"/>
      <c r="C7" s="124"/>
      <c r="D7" s="129"/>
      <c r="E7" s="124"/>
      <c r="F7" s="130"/>
      <c r="G7" s="131"/>
      <c r="H7" s="110"/>
      <c r="I7" s="176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32"/>
      <c r="Z7" s="111"/>
    </row>
    <row r="8" spans="1:26" x14ac:dyDescent="0.25">
      <c r="A8">
        <v>2</v>
      </c>
      <c r="B8" s="122"/>
      <c r="C8" s="112"/>
      <c r="D8" s="133"/>
      <c r="E8" s="112"/>
      <c r="F8" s="134"/>
      <c r="G8" s="135"/>
      <c r="H8" s="113"/>
      <c r="I8" s="177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36"/>
      <c r="Z8" s="114"/>
    </row>
    <row r="9" spans="1:26" x14ac:dyDescent="0.25">
      <c r="A9">
        <v>3</v>
      </c>
      <c r="B9" s="122"/>
      <c r="C9" s="112"/>
      <c r="D9" s="133"/>
      <c r="E9" s="112"/>
      <c r="F9" s="134"/>
      <c r="G9" s="135"/>
      <c r="H9" s="113"/>
      <c r="I9" s="177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36"/>
      <c r="Z9" s="114"/>
    </row>
    <row r="10" spans="1:26" x14ac:dyDescent="0.25">
      <c r="A10">
        <v>4</v>
      </c>
      <c r="B10" s="122"/>
      <c r="C10" s="112"/>
      <c r="D10" s="133"/>
      <c r="E10" s="112"/>
      <c r="F10" s="134"/>
      <c r="G10" s="135"/>
      <c r="H10" s="113"/>
      <c r="I10" s="177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36"/>
      <c r="Z10" s="114"/>
    </row>
    <row r="11" spans="1:26" x14ac:dyDescent="0.25">
      <c r="A11">
        <v>5</v>
      </c>
      <c r="B11" s="125"/>
      <c r="C11" s="112"/>
      <c r="D11" s="133"/>
      <c r="E11" s="112"/>
      <c r="F11" s="134"/>
      <c r="G11" s="135"/>
      <c r="H11" s="115"/>
      <c r="I11" s="178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36"/>
      <c r="Z11" s="114"/>
    </row>
    <row r="12" spans="1:26" x14ac:dyDescent="0.25">
      <c r="A12">
        <v>6</v>
      </c>
      <c r="B12" s="122"/>
      <c r="C12" s="112"/>
      <c r="D12" s="133"/>
      <c r="E12" s="112"/>
      <c r="F12" s="134"/>
      <c r="G12" s="135"/>
      <c r="H12" s="113"/>
      <c r="I12" s="177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36"/>
      <c r="Z12" s="114"/>
    </row>
    <row r="13" spans="1:26" x14ac:dyDescent="0.25">
      <c r="A13">
        <v>7</v>
      </c>
      <c r="B13" s="122"/>
      <c r="C13" s="112"/>
      <c r="D13" s="133"/>
      <c r="E13" s="112"/>
      <c r="F13" s="134"/>
      <c r="G13" s="135"/>
      <c r="H13" s="113"/>
      <c r="I13" s="177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36"/>
      <c r="Z13" s="114"/>
    </row>
    <row r="14" spans="1:26" x14ac:dyDescent="0.25">
      <c r="A14">
        <v>8</v>
      </c>
      <c r="B14" s="122"/>
      <c r="C14" s="112"/>
      <c r="D14" s="133"/>
      <c r="E14" s="112"/>
      <c r="F14" s="134"/>
      <c r="G14" s="135"/>
      <c r="H14" s="113"/>
      <c r="I14" s="177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36"/>
      <c r="Z14" s="114"/>
    </row>
    <row r="15" spans="1:26" x14ac:dyDescent="0.25">
      <c r="A15">
        <v>9</v>
      </c>
      <c r="B15" s="122"/>
      <c r="C15" s="112"/>
      <c r="D15" s="133"/>
      <c r="E15" s="112"/>
      <c r="F15" s="134"/>
      <c r="G15" s="135"/>
      <c r="H15" s="113"/>
      <c r="I15" s="177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36"/>
      <c r="Z15" s="114"/>
    </row>
    <row r="16" spans="1:26" x14ac:dyDescent="0.25">
      <c r="A16">
        <v>10</v>
      </c>
      <c r="B16" s="122"/>
      <c r="C16" s="112"/>
      <c r="D16" s="133"/>
      <c r="E16" s="112"/>
      <c r="F16" s="134"/>
      <c r="G16" s="135"/>
      <c r="H16" s="113"/>
      <c r="I16" s="177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36"/>
      <c r="Z16" s="114"/>
    </row>
    <row r="17" spans="1:26" x14ac:dyDescent="0.25">
      <c r="A17">
        <v>11</v>
      </c>
      <c r="B17" s="122"/>
      <c r="C17" s="112"/>
      <c r="D17" s="133"/>
      <c r="E17" s="112"/>
      <c r="F17" s="134"/>
      <c r="G17" s="135"/>
      <c r="H17" s="113"/>
      <c r="I17" s="177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36"/>
      <c r="Z17" s="114"/>
    </row>
    <row r="18" spans="1:26" x14ac:dyDescent="0.25">
      <c r="A18">
        <v>12</v>
      </c>
      <c r="B18" s="122"/>
      <c r="C18" s="112"/>
      <c r="D18" s="133"/>
      <c r="E18" s="112"/>
      <c r="F18" s="134"/>
      <c r="G18" s="135"/>
      <c r="H18" s="113"/>
      <c r="I18" s="177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36"/>
      <c r="Z18" s="114"/>
    </row>
    <row r="19" spans="1:26" x14ac:dyDescent="0.25">
      <c r="A19">
        <v>13</v>
      </c>
      <c r="B19" s="122"/>
      <c r="C19" s="112"/>
      <c r="D19" s="133"/>
      <c r="E19" s="112"/>
      <c r="F19" s="134"/>
      <c r="G19" s="135"/>
      <c r="H19" s="113"/>
      <c r="I19" s="177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36"/>
      <c r="Z19" s="114"/>
    </row>
    <row r="20" spans="1:26" x14ac:dyDescent="0.25">
      <c r="A20">
        <v>14</v>
      </c>
      <c r="B20" s="122"/>
      <c r="C20" s="112"/>
      <c r="D20" s="133"/>
      <c r="E20" s="112"/>
      <c r="F20" s="134"/>
      <c r="G20" s="135"/>
      <c r="H20" s="113"/>
      <c r="I20" s="177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36"/>
      <c r="Z20" s="114"/>
    </row>
    <row r="21" spans="1:26" x14ac:dyDescent="0.25">
      <c r="A21">
        <v>15</v>
      </c>
      <c r="B21" s="122"/>
      <c r="C21" s="112"/>
      <c r="D21" s="133"/>
      <c r="E21" s="112"/>
      <c r="F21" s="134"/>
      <c r="G21" s="135"/>
      <c r="H21" s="113"/>
      <c r="I21" s="177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36"/>
      <c r="Z21" s="114"/>
    </row>
    <row r="22" spans="1:26" x14ac:dyDescent="0.25">
      <c r="A22">
        <v>16</v>
      </c>
      <c r="B22" s="122"/>
      <c r="C22" s="112"/>
      <c r="D22" s="133"/>
      <c r="E22" s="112"/>
      <c r="F22" s="134"/>
      <c r="G22" s="135"/>
      <c r="H22" s="113"/>
      <c r="I22" s="177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36"/>
      <c r="Z22" s="114"/>
    </row>
    <row r="23" spans="1:26" x14ac:dyDescent="0.25">
      <c r="A23">
        <v>17</v>
      </c>
      <c r="B23" s="122"/>
      <c r="C23" s="112"/>
      <c r="D23" s="133"/>
      <c r="E23" s="112"/>
      <c r="F23" s="134"/>
      <c r="G23" s="135"/>
      <c r="H23" s="113"/>
      <c r="I23" s="177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36"/>
      <c r="Z23" s="114"/>
    </row>
    <row r="24" spans="1:26" x14ac:dyDescent="0.25">
      <c r="A24">
        <v>18</v>
      </c>
      <c r="B24" s="122"/>
      <c r="C24" s="112"/>
      <c r="D24" s="133"/>
      <c r="E24" s="112"/>
      <c r="F24" s="134"/>
      <c r="G24" s="135"/>
      <c r="H24" s="113"/>
      <c r="I24" s="177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36"/>
      <c r="Z24" s="114"/>
    </row>
    <row r="25" spans="1:26" x14ac:dyDescent="0.25">
      <c r="A25">
        <v>19</v>
      </c>
      <c r="B25" s="122"/>
      <c r="C25" s="112"/>
      <c r="D25" s="133"/>
      <c r="E25" s="112"/>
      <c r="F25" s="134"/>
      <c r="G25" s="135"/>
      <c r="H25" s="113"/>
      <c r="I25" s="177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36"/>
      <c r="Z25" s="114"/>
    </row>
    <row r="26" spans="1:26" x14ac:dyDescent="0.25">
      <c r="A26">
        <v>20</v>
      </c>
      <c r="B26" s="122"/>
      <c r="C26" s="112"/>
      <c r="D26" s="133"/>
      <c r="E26" s="112"/>
      <c r="F26" s="134"/>
      <c r="G26" s="135"/>
      <c r="H26" s="113"/>
      <c r="I26" s="177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36"/>
      <c r="Z26" s="114"/>
    </row>
    <row r="27" spans="1:26" x14ac:dyDescent="0.25">
      <c r="A27">
        <v>21</v>
      </c>
      <c r="B27" s="122"/>
      <c r="C27" s="112"/>
      <c r="D27" s="133"/>
      <c r="E27" s="112"/>
      <c r="F27" s="134"/>
      <c r="G27" s="135"/>
      <c r="H27" s="113"/>
      <c r="I27" s="177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36"/>
      <c r="Z27" s="114"/>
    </row>
    <row r="28" spans="1:26" x14ac:dyDescent="0.25">
      <c r="A28">
        <v>22</v>
      </c>
      <c r="B28" s="122"/>
      <c r="C28" s="112"/>
      <c r="D28" s="133"/>
      <c r="E28" s="112"/>
      <c r="F28" s="134"/>
      <c r="G28" s="137"/>
      <c r="H28" s="113"/>
      <c r="I28" s="177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36"/>
      <c r="Z28" s="114"/>
    </row>
    <row r="29" spans="1:26" x14ac:dyDescent="0.25">
      <c r="A29">
        <v>23</v>
      </c>
      <c r="B29" s="122"/>
      <c r="C29" s="112"/>
      <c r="D29" s="133"/>
      <c r="E29" s="112"/>
      <c r="F29" s="138"/>
      <c r="G29" s="135"/>
      <c r="H29" s="115"/>
      <c r="I29" s="178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39"/>
      <c r="Z29" s="116"/>
    </row>
    <row r="30" spans="1:26" x14ac:dyDescent="0.25">
      <c r="A30">
        <v>24</v>
      </c>
      <c r="B30" s="122"/>
      <c r="C30" s="112"/>
      <c r="D30" s="133"/>
      <c r="E30" s="112"/>
      <c r="F30" s="138"/>
      <c r="G30" s="135"/>
      <c r="H30" s="113"/>
      <c r="I30" s="177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36"/>
      <c r="Z30" s="114"/>
    </row>
    <row r="31" spans="1:26" x14ac:dyDescent="0.25">
      <c r="A31">
        <v>25</v>
      </c>
      <c r="B31" s="122"/>
      <c r="C31" s="112"/>
      <c r="D31" s="133"/>
      <c r="E31" s="112"/>
      <c r="F31" s="138"/>
      <c r="G31" s="135"/>
      <c r="H31" s="113"/>
      <c r="I31" s="177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36"/>
      <c r="Z31" s="114"/>
    </row>
    <row r="32" spans="1:26" x14ac:dyDescent="0.25">
      <c r="A32">
        <v>26</v>
      </c>
      <c r="B32" s="122"/>
      <c r="C32" s="112"/>
      <c r="D32" s="133"/>
      <c r="E32" s="112"/>
      <c r="F32" s="138"/>
      <c r="G32" s="135"/>
      <c r="H32" s="113"/>
      <c r="I32" s="177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36"/>
      <c r="Z32" s="114"/>
    </row>
    <row r="33" spans="1:26" x14ac:dyDescent="0.25">
      <c r="A33">
        <v>27</v>
      </c>
      <c r="B33" s="122"/>
      <c r="C33" s="112"/>
      <c r="D33" s="133"/>
      <c r="E33" s="112"/>
      <c r="F33" s="138"/>
      <c r="G33" s="135"/>
      <c r="H33" s="115"/>
      <c r="I33" s="178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39"/>
      <c r="Z33" s="116"/>
    </row>
    <row r="34" spans="1:26" x14ac:dyDescent="0.25">
      <c r="A34">
        <v>28</v>
      </c>
      <c r="B34" s="122"/>
      <c r="C34" s="112"/>
      <c r="D34" s="133"/>
      <c r="E34" s="112"/>
      <c r="F34" s="138"/>
      <c r="G34" s="135"/>
      <c r="H34" s="113"/>
      <c r="I34" s="177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36"/>
      <c r="Z34" s="114"/>
    </row>
    <row r="35" spans="1:26" x14ac:dyDescent="0.25">
      <c r="A35">
        <v>29</v>
      </c>
      <c r="B35" s="122"/>
      <c r="C35" s="112"/>
      <c r="D35" s="133"/>
      <c r="E35" s="112"/>
      <c r="F35" s="138"/>
      <c r="G35" s="135"/>
      <c r="H35" s="115"/>
      <c r="I35" s="178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39"/>
      <c r="Z35" s="116"/>
    </row>
    <row r="36" spans="1:26" x14ac:dyDescent="0.25">
      <c r="A36">
        <v>30</v>
      </c>
      <c r="B36" s="122"/>
      <c r="C36" s="112"/>
      <c r="D36" s="133"/>
      <c r="E36" s="112"/>
      <c r="F36" s="138"/>
      <c r="G36" s="135"/>
      <c r="H36" s="113"/>
      <c r="I36" s="177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36"/>
      <c r="Z36" s="114"/>
    </row>
    <row r="37" spans="1:26" x14ac:dyDescent="0.25">
      <c r="A37">
        <v>31</v>
      </c>
      <c r="B37" s="122"/>
      <c r="C37" s="112"/>
      <c r="D37" s="133"/>
      <c r="E37" s="112"/>
      <c r="F37" s="138"/>
      <c r="G37" s="135"/>
      <c r="H37" s="113"/>
      <c r="I37" s="177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36"/>
      <c r="Z37" s="114"/>
    </row>
    <row r="38" spans="1:26" x14ac:dyDescent="0.25">
      <c r="A38">
        <v>32</v>
      </c>
      <c r="B38" s="122"/>
      <c r="C38" s="112"/>
      <c r="D38" s="133"/>
      <c r="E38" s="112"/>
      <c r="F38" s="138"/>
      <c r="G38" s="135"/>
      <c r="H38" s="113"/>
      <c r="I38" s="177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36"/>
      <c r="Z38" s="114"/>
    </row>
    <row r="39" spans="1:26" x14ac:dyDescent="0.25">
      <c r="A39">
        <v>33</v>
      </c>
      <c r="B39" s="122"/>
      <c r="C39" s="112"/>
      <c r="D39" s="133"/>
      <c r="E39" s="112"/>
      <c r="F39" s="138"/>
      <c r="G39" s="135"/>
      <c r="H39" s="113"/>
      <c r="I39" s="177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36"/>
      <c r="Z39" s="114"/>
    </row>
    <row r="40" spans="1:26" x14ac:dyDescent="0.25">
      <c r="A40">
        <v>34</v>
      </c>
      <c r="B40" s="122"/>
      <c r="C40" s="112"/>
      <c r="D40" s="133"/>
      <c r="E40" s="112"/>
      <c r="F40" s="138"/>
      <c r="G40" s="135"/>
      <c r="H40" s="113"/>
      <c r="I40" s="177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36"/>
      <c r="Z40" s="114"/>
    </row>
    <row r="41" spans="1:26" x14ac:dyDescent="0.25">
      <c r="A41">
        <v>35</v>
      </c>
      <c r="B41" s="122"/>
      <c r="C41" s="112"/>
      <c r="D41" s="133"/>
      <c r="E41" s="112"/>
      <c r="F41" s="138"/>
      <c r="G41" s="135"/>
      <c r="H41" s="113"/>
      <c r="I41" s="177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36"/>
      <c r="Z41" s="114"/>
    </row>
    <row r="42" spans="1:26" x14ac:dyDescent="0.25">
      <c r="A42">
        <v>36</v>
      </c>
      <c r="B42" s="122"/>
      <c r="C42" s="112"/>
      <c r="D42" s="133"/>
      <c r="E42" s="112"/>
      <c r="F42" s="138"/>
      <c r="G42" s="135"/>
      <c r="H42" s="113"/>
      <c r="I42" s="177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36"/>
      <c r="Z42" s="114"/>
    </row>
    <row r="43" spans="1:26" x14ac:dyDescent="0.25">
      <c r="A43">
        <v>37</v>
      </c>
      <c r="B43" s="122"/>
      <c r="C43" s="112"/>
      <c r="D43" s="133"/>
      <c r="E43" s="112"/>
      <c r="F43" s="138"/>
      <c r="G43" s="135"/>
      <c r="H43" s="113"/>
      <c r="I43" s="177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36"/>
      <c r="Z43" s="114"/>
    </row>
    <row r="44" spans="1:26" x14ac:dyDescent="0.25">
      <c r="A44">
        <v>38</v>
      </c>
      <c r="B44" s="122"/>
      <c r="C44" s="112"/>
      <c r="D44" s="133"/>
      <c r="E44" s="112"/>
      <c r="F44" s="138"/>
      <c r="G44" s="135"/>
      <c r="H44" s="113"/>
      <c r="I44" s="177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36"/>
      <c r="Z44" s="114"/>
    </row>
    <row r="45" spans="1:26" x14ac:dyDescent="0.25">
      <c r="A45">
        <v>39</v>
      </c>
      <c r="B45" s="122"/>
      <c r="C45" s="112"/>
      <c r="D45" s="133"/>
      <c r="E45" s="112"/>
      <c r="F45" s="138"/>
      <c r="G45" s="135"/>
      <c r="H45" s="113"/>
      <c r="I45" s="177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36"/>
      <c r="Z45" s="114"/>
    </row>
    <row r="46" spans="1:26" ht="13.8" thickBot="1" x14ac:dyDescent="0.3">
      <c r="A46">
        <v>40</v>
      </c>
      <c r="B46" s="123"/>
      <c r="C46" s="117"/>
      <c r="D46" s="140"/>
      <c r="E46" s="117"/>
      <c r="F46" s="141"/>
      <c r="G46" s="142"/>
      <c r="H46" s="118"/>
      <c r="I46" s="179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43"/>
      <c r="Z46" s="119"/>
    </row>
    <row r="47" spans="1:26" ht="18" customHeight="1" thickTop="1" thickBot="1" x14ac:dyDescent="0.3">
      <c r="B47" s="70"/>
      <c r="C47" s="14" t="s">
        <v>94</v>
      </c>
      <c r="D47" s="14"/>
      <c r="E47" s="14"/>
      <c r="F47" s="14"/>
      <c r="G47" s="33"/>
      <c r="H47" s="27">
        <f>SUM(H7:H46)</f>
        <v>0</v>
      </c>
      <c r="I47" s="180"/>
      <c r="J47" s="27">
        <f t="shared" ref="J47:Z47" si="0">SUM(J7:J46)</f>
        <v>0</v>
      </c>
      <c r="K47" s="27">
        <f t="shared" si="0"/>
        <v>0</v>
      </c>
      <c r="L47" s="27">
        <f t="shared" si="0"/>
        <v>0</v>
      </c>
      <c r="M47" s="27">
        <f t="shared" si="0"/>
        <v>0</v>
      </c>
      <c r="N47" s="27">
        <f t="shared" si="0"/>
        <v>0</v>
      </c>
      <c r="O47" s="27">
        <f t="shared" si="0"/>
        <v>0</v>
      </c>
      <c r="P47" s="27">
        <f t="shared" si="0"/>
        <v>0</v>
      </c>
      <c r="Q47" s="27">
        <f t="shared" si="0"/>
        <v>0</v>
      </c>
      <c r="R47" s="27">
        <f t="shared" si="0"/>
        <v>0</v>
      </c>
      <c r="S47" s="27">
        <f t="shared" si="0"/>
        <v>0</v>
      </c>
      <c r="T47" s="27">
        <f t="shared" si="0"/>
        <v>0</v>
      </c>
      <c r="U47" s="27">
        <f t="shared" si="0"/>
        <v>0</v>
      </c>
      <c r="V47" s="27">
        <f t="shared" si="0"/>
        <v>0</v>
      </c>
      <c r="W47" s="27">
        <f t="shared" si="0"/>
        <v>0</v>
      </c>
      <c r="X47" s="27">
        <f t="shared" si="0"/>
        <v>0</v>
      </c>
      <c r="Y47" s="27"/>
      <c r="Z47" s="27">
        <f t="shared" si="0"/>
        <v>0</v>
      </c>
    </row>
    <row r="48" spans="1:26" ht="8.25" customHeight="1" thickBot="1" x14ac:dyDescent="0.3">
      <c r="B48" s="70"/>
      <c r="C48" s="14"/>
      <c r="D48" s="14"/>
      <c r="E48" s="14"/>
      <c r="F48" s="14"/>
      <c r="G48" s="33"/>
      <c r="H48" s="27"/>
      <c r="I48" s="180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35"/>
      <c r="Z48" s="35"/>
    </row>
    <row r="49" spans="2:26" ht="18" customHeight="1" thickBot="1" x14ac:dyDescent="0.3">
      <c r="B49" s="70"/>
      <c r="C49" s="46" t="s">
        <v>87</v>
      </c>
      <c r="D49" s="14"/>
      <c r="E49" s="46"/>
      <c r="F49" s="14"/>
      <c r="G49" s="33"/>
      <c r="H49" s="120"/>
      <c r="I49" s="18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6"/>
      <c r="Z49" s="127"/>
    </row>
    <row r="50" spans="2:26" ht="9" customHeight="1" thickBot="1" x14ac:dyDescent="0.3">
      <c r="B50" s="70"/>
      <c r="C50" s="46"/>
      <c r="D50" s="14"/>
      <c r="E50" s="46"/>
      <c r="F50" s="14"/>
      <c r="G50" s="33"/>
      <c r="H50" s="27"/>
      <c r="I50" s="180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35"/>
      <c r="Z50" s="35"/>
    </row>
    <row r="51" spans="2:26" ht="18" customHeight="1" thickBot="1" x14ac:dyDescent="0.35">
      <c r="B51" s="70"/>
      <c r="C51" s="47" t="s">
        <v>67</v>
      </c>
      <c r="D51" s="47"/>
      <c r="E51" s="47"/>
      <c r="F51" s="47"/>
      <c r="G51" s="33"/>
      <c r="H51" s="27">
        <f>SUM(H47:H49)</f>
        <v>0</v>
      </c>
      <c r="I51" s="180"/>
      <c r="J51" s="27">
        <f t="shared" ref="J51:Z51" si="1">SUM(J47:J49)</f>
        <v>0</v>
      </c>
      <c r="K51" s="27">
        <f t="shared" si="1"/>
        <v>0</v>
      </c>
      <c r="L51" s="27">
        <f t="shared" si="1"/>
        <v>0</v>
      </c>
      <c r="M51" s="27">
        <f t="shared" si="1"/>
        <v>0</v>
      </c>
      <c r="N51" s="27">
        <f t="shared" si="1"/>
        <v>0</v>
      </c>
      <c r="O51" s="27">
        <f t="shared" si="1"/>
        <v>0</v>
      </c>
      <c r="P51" s="27">
        <f t="shared" si="1"/>
        <v>0</v>
      </c>
      <c r="Q51" s="27">
        <f t="shared" si="1"/>
        <v>0</v>
      </c>
      <c r="R51" s="27">
        <f t="shared" si="1"/>
        <v>0</v>
      </c>
      <c r="S51" s="27">
        <f t="shared" si="1"/>
        <v>0</v>
      </c>
      <c r="T51" s="27">
        <f t="shared" si="1"/>
        <v>0</v>
      </c>
      <c r="U51" s="27">
        <f t="shared" si="1"/>
        <v>0</v>
      </c>
      <c r="V51" s="27">
        <f t="shared" si="1"/>
        <v>0</v>
      </c>
      <c r="W51" s="27">
        <f t="shared" si="1"/>
        <v>0</v>
      </c>
      <c r="X51" s="27">
        <f t="shared" si="1"/>
        <v>0</v>
      </c>
      <c r="Y51" s="27"/>
      <c r="Z51" s="27">
        <f t="shared" si="1"/>
        <v>0</v>
      </c>
    </row>
    <row r="53" spans="2:26" x14ac:dyDescent="0.25">
      <c r="G53" s="181" t="s">
        <v>95</v>
      </c>
      <c r="H53" s="173">
        <f>SUM(J51:Z51)</f>
        <v>0</v>
      </c>
    </row>
  </sheetData>
  <sheetProtection password="CC46" sheet="1" objects="1" scenarios="1"/>
  <mergeCells count="5">
    <mergeCell ref="X5:Y5"/>
    <mergeCell ref="B3:Z3"/>
    <mergeCell ref="F5:F6"/>
    <mergeCell ref="D5:D6"/>
    <mergeCell ref="E5:E6"/>
  </mergeCells>
  <phoneticPr fontId="0" type="noConversion"/>
  <printOptions horizontalCentered="1" verticalCentered="1"/>
  <pageMargins left="0.25" right="0.25" top="0.25" bottom="0.25" header="0.26" footer="0.26"/>
  <pageSetup scale="58" orientation="landscape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1"/>
  <sheetViews>
    <sheetView workbookViewId="0">
      <selection activeCell="G50" sqref="G50"/>
    </sheetView>
  </sheetViews>
  <sheetFormatPr defaultRowHeight="13.2" x14ac:dyDescent="0.25"/>
  <cols>
    <col min="1" max="1" width="3.6640625" customWidth="1"/>
    <col min="2" max="2" width="7.6640625" style="65" customWidth="1"/>
    <col min="3" max="3" width="32.6640625" customWidth="1"/>
    <col min="4" max="5" width="3.6640625" style="93" customWidth="1"/>
    <col min="6" max="6" width="7.5546875" style="34" customWidth="1"/>
    <col min="7" max="10" width="9.77734375" customWidth="1"/>
    <col min="11" max="11" width="1.77734375" customWidth="1"/>
    <col min="12" max="12" width="3.5546875" customWidth="1"/>
    <col min="13" max="13" width="10.33203125" customWidth="1"/>
    <col min="19" max="19" width="8.6640625" customWidth="1"/>
    <col min="20" max="20" width="11" customWidth="1"/>
    <col min="21" max="21" width="11.109375" customWidth="1"/>
  </cols>
  <sheetData>
    <row r="1" spans="1:21" ht="17.25" customHeight="1" x14ac:dyDescent="0.3">
      <c r="C1" s="50" t="s">
        <v>68</v>
      </c>
      <c r="D1" s="90"/>
      <c r="E1" s="90"/>
      <c r="F1" s="51">
        <f>+RECEIPTS!D1</f>
        <v>0</v>
      </c>
      <c r="N1" s="2"/>
      <c r="O1" s="2"/>
      <c r="P1" s="44" t="s">
        <v>69</v>
      </c>
      <c r="Q1" s="45">
        <f>+RECEIPTS!J1</f>
        <v>0</v>
      </c>
      <c r="R1" s="45"/>
      <c r="T1" s="44" t="s">
        <v>64</v>
      </c>
      <c r="U1" s="45">
        <f>+RECEIPTS!M1</f>
        <v>0</v>
      </c>
    </row>
    <row r="2" spans="1:21" ht="8.25" customHeight="1" thickBot="1" x14ac:dyDescent="0.35">
      <c r="C2" s="1"/>
      <c r="D2" s="90"/>
      <c r="E2" s="90"/>
      <c r="F2" s="28"/>
      <c r="M2" s="2"/>
      <c r="N2" s="2"/>
      <c r="O2" s="2"/>
      <c r="P2" s="2"/>
      <c r="Q2" s="2"/>
      <c r="R2" s="2"/>
    </row>
    <row r="3" spans="1:21" ht="25.5" customHeight="1" x14ac:dyDescent="0.4">
      <c r="B3" s="79"/>
      <c r="C3" s="17"/>
      <c r="D3" s="17"/>
      <c r="E3" s="17"/>
      <c r="F3" s="36"/>
      <c r="G3" s="202" t="s">
        <v>58</v>
      </c>
      <c r="H3" s="202"/>
      <c r="I3" s="202"/>
      <c r="J3" s="204"/>
      <c r="K3" s="23"/>
      <c r="L3" s="49"/>
      <c r="M3" s="202" t="s">
        <v>60</v>
      </c>
      <c r="N3" s="202"/>
      <c r="O3" s="202"/>
      <c r="P3" s="202"/>
      <c r="Q3" s="202"/>
      <c r="R3" s="202"/>
      <c r="S3" s="202"/>
      <c r="T3" s="202"/>
      <c r="U3" s="203"/>
    </row>
    <row r="4" spans="1:21" ht="8.25" customHeight="1" thickBot="1" x14ac:dyDescent="0.3">
      <c r="B4" s="75"/>
      <c r="C4" s="7"/>
      <c r="D4" s="91"/>
      <c r="E4" s="91"/>
      <c r="F4" s="37"/>
      <c r="G4" s="7"/>
      <c r="H4" s="7"/>
      <c r="I4" s="7"/>
      <c r="J4" s="24"/>
      <c r="K4" s="20"/>
      <c r="L4" s="25"/>
      <c r="M4" s="7"/>
      <c r="N4" s="7"/>
      <c r="O4" s="7"/>
      <c r="P4" s="7"/>
      <c r="Q4" s="7"/>
      <c r="R4" s="7"/>
      <c r="S4" s="7"/>
      <c r="T4" s="7"/>
      <c r="U4" s="8"/>
    </row>
    <row r="5" spans="1:21" ht="32.25" customHeight="1" x14ac:dyDescent="0.25">
      <c r="B5" s="66"/>
      <c r="C5" s="13"/>
      <c r="D5" s="200" t="s">
        <v>88</v>
      </c>
      <c r="E5" s="200" t="s">
        <v>89</v>
      </c>
      <c r="F5" s="38" t="s">
        <v>17</v>
      </c>
      <c r="G5" s="3"/>
      <c r="H5" s="13" t="s">
        <v>40</v>
      </c>
      <c r="I5" s="3" t="s">
        <v>42</v>
      </c>
      <c r="J5" s="18" t="s">
        <v>59</v>
      </c>
      <c r="K5" s="21"/>
      <c r="L5" s="205" t="s">
        <v>86</v>
      </c>
      <c r="M5" s="15" t="s">
        <v>44</v>
      </c>
      <c r="N5" s="3" t="s">
        <v>46</v>
      </c>
      <c r="O5" s="11" t="s">
        <v>48</v>
      </c>
      <c r="P5" s="13" t="s">
        <v>49</v>
      </c>
      <c r="Q5" s="11" t="s">
        <v>50</v>
      </c>
      <c r="R5" s="11" t="s">
        <v>52</v>
      </c>
      <c r="S5" s="13" t="s">
        <v>53</v>
      </c>
      <c r="T5" s="13" t="s">
        <v>55</v>
      </c>
      <c r="U5" s="4" t="s">
        <v>56</v>
      </c>
    </row>
    <row r="6" spans="1:21" ht="13.5" customHeight="1" thickBot="1" x14ac:dyDescent="0.3">
      <c r="B6" s="67" t="s">
        <v>0</v>
      </c>
      <c r="C6" s="14" t="s">
        <v>101</v>
      </c>
      <c r="D6" s="201"/>
      <c r="E6" s="201"/>
      <c r="F6" s="39" t="s">
        <v>18</v>
      </c>
      <c r="G6" s="5" t="s">
        <v>41</v>
      </c>
      <c r="H6" s="14" t="s">
        <v>41</v>
      </c>
      <c r="I6" s="5" t="s">
        <v>43</v>
      </c>
      <c r="J6" s="19" t="s">
        <v>43</v>
      </c>
      <c r="K6" s="22"/>
      <c r="L6" s="206"/>
      <c r="M6" s="16" t="s">
        <v>45</v>
      </c>
      <c r="N6" s="5">
        <v>6.2E-2</v>
      </c>
      <c r="O6" s="12">
        <v>1.4500000000000001E-2</v>
      </c>
      <c r="P6" s="14" t="s">
        <v>47</v>
      </c>
      <c r="Q6" s="12" t="s">
        <v>51</v>
      </c>
      <c r="R6" s="12" t="s">
        <v>51</v>
      </c>
      <c r="S6" s="14" t="s">
        <v>54</v>
      </c>
      <c r="T6" s="14" t="s">
        <v>45</v>
      </c>
      <c r="U6" s="6" t="s">
        <v>57</v>
      </c>
    </row>
    <row r="7" spans="1:21" x14ac:dyDescent="0.25">
      <c r="A7">
        <v>1</v>
      </c>
      <c r="B7" s="68">
        <f>+DISBURSEMENTS!B7</f>
        <v>0</v>
      </c>
      <c r="C7" s="9">
        <f>+DISBURSEMENTS!C7</f>
        <v>0</v>
      </c>
      <c r="D7" s="155">
        <f>+DISBURSEMENTS!D7</f>
        <v>0</v>
      </c>
      <c r="E7" s="96">
        <f>+DISBURSEMENTS!E7</f>
        <v>0</v>
      </c>
      <c r="F7" s="40">
        <f>+DISBURSEMENTS!G7</f>
        <v>0</v>
      </c>
      <c r="G7" s="158"/>
      <c r="H7" s="110"/>
      <c r="I7" s="110"/>
      <c r="J7" s="159"/>
      <c r="K7" s="42"/>
      <c r="L7" s="82">
        <f>+E7</f>
        <v>0</v>
      </c>
      <c r="M7" s="158"/>
      <c r="N7" s="166">
        <f>+M7*0.062</f>
        <v>0</v>
      </c>
      <c r="O7" s="166">
        <f>+M7*0.0145</f>
        <v>0</v>
      </c>
      <c r="P7" s="110"/>
      <c r="Q7" s="110"/>
      <c r="R7" s="110"/>
      <c r="S7" s="166">
        <f>+N7+O7+P7+Q7+R7</f>
        <v>0</v>
      </c>
      <c r="T7" s="110"/>
      <c r="U7" s="168">
        <f>+M7-S7+T7</f>
        <v>0</v>
      </c>
    </row>
    <row r="8" spans="1:21" x14ac:dyDescent="0.25">
      <c r="A8">
        <v>2</v>
      </c>
      <c r="B8" s="69">
        <f>+DISBURSEMENTS!B8</f>
        <v>0</v>
      </c>
      <c r="C8" s="10">
        <f>+DISBURSEMENTS!C8</f>
        <v>0</v>
      </c>
      <c r="D8" s="128">
        <f>+DISBURSEMENTS!D8</f>
        <v>0</v>
      </c>
      <c r="E8" s="92">
        <f>+DISBURSEMENTS!E8</f>
        <v>0</v>
      </c>
      <c r="F8" s="41">
        <f>+DISBURSEMENTS!G8</f>
        <v>0</v>
      </c>
      <c r="G8" s="160"/>
      <c r="H8" s="113"/>
      <c r="I8" s="113"/>
      <c r="J8" s="161"/>
      <c r="K8" s="43"/>
      <c r="L8" s="83">
        <f>+E8</f>
        <v>0</v>
      </c>
      <c r="M8" s="160"/>
      <c r="N8" s="170">
        <f>+M8*0.062</f>
        <v>0</v>
      </c>
      <c r="O8" s="170">
        <f>+M8*0.0145</f>
        <v>0</v>
      </c>
      <c r="P8" s="113"/>
      <c r="Q8" s="113"/>
      <c r="R8" s="113"/>
      <c r="S8" s="170">
        <f>+N8+O8+P8+Q8+R8</f>
        <v>0</v>
      </c>
      <c r="T8" s="113"/>
      <c r="U8" s="171">
        <f>+M8-S8+T8</f>
        <v>0</v>
      </c>
    </row>
    <row r="9" spans="1:21" x14ac:dyDescent="0.25">
      <c r="A9">
        <v>3</v>
      </c>
      <c r="B9" s="69">
        <f>+DISBURSEMENTS!B9</f>
        <v>0</v>
      </c>
      <c r="C9" s="10">
        <f>+DISBURSEMENTS!C9</f>
        <v>0</v>
      </c>
      <c r="D9" s="128">
        <f>+DISBURSEMENTS!D9</f>
        <v>0</v>
      </c>
      <c r="E9" s="92">
        <f>+DISBURSEMENTS!E9</f>
        <v>0</v>
      </c>
      <c r="F9" s="41">
        <f>+DISBURSEMENTS!G9</f>
        <v>0</v>
      </c>
      <c r="G9" s="160"/>
      <c r="H9" s="113"/>
      <c r="I9" s="113"/>
      <c r="J9" s="161"/>
      <c r="K9" s="43"/>
      <c r="L9" s="83">
        <f>+E9</f>
        <v>0</v>
      </c>
      <c r="M9" s="160"/>
      <c r="N9" s="170">
        <f t="shared" ref="N9:N45" si="0">+M9*0.062</f>
        <v>0</v>
      </c>
      <c r="O9" s="170">
        <f t="shared" ref="O9:O46" si="1">+M9*0.0145</f>
        <v>0</v>
      </c>
      <c r="P9" s="113"/>
      <c r="Q9" s="113"/>
      <c r="R9" s="113"/>
      <c r="S9" s="170">
        <f t="shared" ref="S9:S46" si="2">+N9+O9+P9+Q9+R9</f>
        <v>0</v>
      </c>
      <c r="T9" s="113"/>
      <c r="U9" s="171">
        <f t="shared" ref="U9:U46" si="3">+M9-S9+T9</f>
        <v>0</v>
      </c>
    </row>
    <row r="10" spans="1:21" x14ac:dyDescent="0.25">
      <c r="A10">
        <v>4</v>
      </c>
      <c r="B10" s="69">
        <f>+DISBURSEMENTS!B10</f>
        <v>0</v>
      </c>
      <c r="C10" s="10">
        <f>+DISBURSEMENTS!C10</f>
        <v>0</v>
      </c>
      <c r="D10" s="128">
        <f>+DISBURSEMENTS!D10</f>
        <v>0</v>
      </c>
      <c r="E10" s="92">
        <f>+DISBURSEMENTS!E10</f>
        <v>0</v>
      </c>
      <c r="F10" s="41">
        <f>+DISBURSEMENTS!G10</f>
        <v>0</v>
      </c>
      <c r="G10" s="160"/>
      <c r="H10" s="113"/>
      <c r="I10" s="113"/>
      <c r="J10" s="161"/>
      <c r="K10" s="43"/>
      <c r="L10" s="83">
        <f>+E10</f>
        <v>0</v>
      </c>
      <c r="M10" s="160"/>
      <c r="N10" s="170">
        <f t="shared" si="0"/>
        <v>0</v>
      </c>
      <c r="O10" s="170">
        <f t="shared" si="1"/>
        <v>0</v>
      </c>
      <c r="P10" s="113"/>
      <c r="Q10" s="113"/>
      <c r="R10" s="113"/>
      <c r="S10" s="170">
        <f t="shared" si="2"/>
        <v>0</v>
      </c>
      <c r="T10" s="113"/>
      <c r="U10" s="171">
        <f t="shared" si="3"/>
        <v>0</v>
      </c>
    </row>
    <row r="11" spans="1:21" x14ac:dyDescent="0.25">
      <c r="A11">
        <v>5</v>
      </c>
      <c r="B11" s="69">
        <f>+DISBURSEMENTS!B11</f>
        <v>0</v>
      </c>
      <c r="C11" s="10">
        <f>+DISBURSEMENTS!C11</f>
        <v>0</v>
      </c>
      <c r="D11" s="128">
        <f>+DISBURSEMENTS!D11</f>
        <v>0</v>
      </c>
      <c r="E11" s="92">
        <f>+DISBURSEMENTS!E11</f>
        <v>0</v>
      </c>
      <c r="F11" s="41">
        <f>+DISBURSEMENTS!G11</f>
        <v>0</v>
      </c>
      <c r="G11" s="160"/>
      <c r="H11" s="113"/>
      <c r="I11" s="113"/>
      <c r="J11" s="161"/>
      <c r="K11" s="43"/>
      <c r="L11" s="83">
        <f t="shared" ref="L11:L46" si="4">+E11</f>
        <v>0</v>
      </c>
      <c r="M11" s="160"/>
      <c r="N11" s="170">
        <f t="shared" si="0"/>
        <v>0</v>
      </c>
      <c r="O11" s="170">
        <f t="shared" si="1"/>
        <v>0</v>
      </c>
      <c r="P11" s="113"/>
      <c r="Q11" s="113"/>
      <c r="R11" s="113"/>
      <c r="S11" s="170">
        <f t="shared" si="2"/>
        <v>0</v>
      </c>
      <c r="T11" s="113"/>
      <c r="U11" s="171">
        <f t="shared" si="3"/>
        <v>0</v>
      </c>
    </row>
    <row r="12" spans="1:21" x14ac:dyDescent="0.25">
      <c r="A12">
        <v>6</v>
      </c>
      <c r="B12" s="69">
        <f>+DISBURSEMENTS!B12</f>
        <v>0</v>
      </c>
      <c r="C12" s="10">
        <f>+DISBURSEMENTS!C12</f>
        <v>0</v>
      </c>
      <c r="D12" s="128">
        <f>+DISBURSEMENTS!D12</f>
        <v>0</v>
      </c>
      <c r="E12" s="92">
        <f>+DISBURSEMENTS!E12</f>
        <v>0</v>
      </c>
      <c r="F12" s="41">
        <f>+DISBURSEMENTS!G12</f>
        <v>0</v>
      </c>
      <c r="G12" s="160"/>
      <c r="H12" s="113"/>
      <c r="I12" s="113"/>
      <c r="J12" s="161"/>
      <c r="K12" s="43"/>
      <c r="L12" s="83">
        <f t="shared" si="4"/>
        <v>0</v>
      </c>
      <c r="M12" s="160"/>
      <c r="N12" s="170">
        <f t="shared" si="0"/>
        <v>0</v>
      </c>
      <c r="O12" s="170">
        <f t="shared" si="1"/>
        <v>0</v>
      </c>
      <c r="P12" s="113"/>
      <c r="Q12" s="113"/>
      <c r="R12" s="113"/>
      <c r="S12" s="170">
        <f t="shared" si="2"/>
        <v>0</v>
      </c>
      <c r="T12" s="113"/>
      <c r="U12" s="171">
        <f t="shared" si="3"/>
        <v>0</v>
      </c>
    </row>
    <row r="13" spans="1:21" x14ac:dyDescent="0.25">
      <c r="A13">
        <v>7</v>
      </c>
      <c r="B13" s="69">
        <f>+DISBURSEMENTS!B13</f>
        <v>0</v>
      </c>
      <c r="C13" s="10">
        <f>+DISBURSEMENTS!C13</f>
        <v>0</v>
      </c>
      <c r="D13" s="128">
        <f>+DISBURSEMENTS!D13</f>
        <v>0</v>
      </c>
      <c r="E13" s="92">
        <f>+DISBURSEMENTS!E13</f>
        <v>0</v>
      </c>
      <c r="F13" s="41">
        <f>+DISBURSEMENTS!G13</f>
        <v>0</v>
      </c>
      <c r="G13" s="160"/>
      <c r="H13" s="113"/>
      <c r="I13" s="113"/>
      <c r="J13" s="161"/>
      <c r="K13" s="43"/>
      <c r="L13" s="83">
        <f t="shared" si="4"/>
        <v>0</v>
      </c>
      <c r="M13" s="160"/>
      <c r="N13" s="170">
        <f t="shared" si="0"/>
        <v>0</v>
      </c>
      <c r="O13" s="170">
        <f t="shared" si="1"/>
        <v>0</v>
      </c>
      <c r="P13" s="113"/>
      <c r="Q13" s="113"/>
      <c r="R13" s="113"/>
      <c r="S13" s="170">
        <f t="shared" si="2"/>
        <v>0</v>
      </c>
      <c r="T13" s="113"/>
      <c r="U13" s="171">
        <f t="shared" si="3"/>
        <v>0</v>
      </c>
    </row>
    <row r="14" spans="1:21" x14ac:dyDescent="0.25">
      <c r="A14">
        <v>8</v>
      </c>
      <c r="B14" s="69">
        <f>+DISBURSEMENTS!B14</f>
        <v>0</v>
      </c>
      <c r="C14" s="10">
        <f>+DISBURSEMENTS!C14</f>
        <v>0</v>
      </c>
      <c r="D14" s="128">
        <f>+DISBURSEMENTS!D14</f>
        <v>0</v>
      </c>
      <c r="E14" s="92">
        <f>+DISBURSEMENTS!E14</f>
        <v>0</v>
      </c>
      <c r="F14" s="41">
        <f>+DISBURSEMENTS!G14</f>
        <v>0</v>
      </c>
      <c r="G14" s="160"/>
      <c r="H14" s="113"/>
      <c r="I14" s="113"/>
      <c r="J14" s="161"/>
      <c r="K14" s="43"/>
      <c r="L14" s="83">
        <f t="shared" si="4"/>
        <v>0</v>
      </c>
      <c r="M14" s="160"/>
      <c r="N14" s="170">
        <f t="shared" si="0"/>
        <v>0</v>
      </c>
      <c r="O14" s="170">
        <f t="shared" si="1"/>
        <v>0</v>
      </c>
      <c r="P14" s="113"/>
      <c r="Q14" s="113"/>
      <c r="R14" s="113"/>
      <c r="S14" s="170">
        <f t="shared" si="2"/>
        <v>0</v>
      </c>
      <c r="T14" s="113"/>
      <c r="U14" s="171">
        <f t="shared" si="3"/>
        <v>0</v>
      </c>
    </row>
    <row r="15" spans="1:21" x14ac:dyDescent="0.25">
      <c r="A15">
        <v>9</v>
      </c>
      <c r="B15" s="69">
        <f>+DISBURSEMENTS!B15</f>
        <v>0</v>
      </c>
      <c r="C15" s="10">
        <f>+DISBURSEMENTS!C15</f>
        <v>0</v>
      </c>
      <c r="D15" s="128">
        <f>+DISBURSEMENTS!D15</f>
        <v>0</v>
      </c>
      <c r="E15" s="92">
        <f>+DISBURSEMENTS!E15</f>
        <v>0</v>
      </c>
      <c r="F15" s="41">
        <f>+DISBURSEMENTS!G15</f>
        <v>0</v>
      </c>
      <c r="G15" s="160"/>
      <c r="H15" s="113"/>
      <c r="I15" s="113"/>
      <c r="J15" s="161"/>
      <c r="K15" s="43"/>
      <c r="L15" s="83">
        <f t="shared" si="4"/>
        <v>0</v>
      </c>
      <c r="M15" s="160"/>
      <c r="N15" s="170">
        <f t="shared" si="0"/>
        <v>0</v>
      </c>
      <c r="O15" s="170">
        <f t="shared" si="1"/>
        <v>0</v>
      </c>
      <c r="P15" s="113"/>
      <c r="Q15" s="113"/>
      <c r="R15" s="113"/>
      <c r="S15" s="170">
        <f t="shared" si="2"/>
        <v>0</v>
      </c>
      <c r="T15" s="113"/>
      <c r="U15" s="171">
        <f t="shared" si="3"/>
        <v>0</v>
      </c>
    </row>
    <row r="16" spans="1:21" x14ac:dyDescent="0.25">
      <c r="A16">
        <v>10</v>
      </c>
      <c r="B16" s="69">
        <f>+DISBURSEMENTS!B16</f>
        <v>0</v>
      </c>
      <c r="C16" s="10">
        <f>+DISBURSEMENTS!C16</f>
        <v>0</v>
      </c>
      <c r="D16" s="128">
        <f>+DISBURSEMENTS!D16</f>
        <v>0</v>
      </c>
      <c r="E16" s="92">
        <f>+DISBURSEMENTS!E16</f>
        <v>0</v>
      </c>
      <c r="F16" s="41">
        <f>+DISBURSEMENTS!G16</f>
        <v>0</v>
      </c>
      <c r="G16" s="160"/>
      <c r="H16" s="113"/>
      <c r="I16" s="113"/>
      <c r="J16" s="161"/>
      <c r="K16" s="43"/>
      <c r="L16" s="83">
        <f t="shared" si="4"/>
        <v>0</v>
      </c>
      <c r="M16" s="160"/>
      <c r="N16" s="170">
        <f t="shared" si="0"/>
        <v>0</v>
      </c>
      <c r="O16" s="170">
        <f t="shared" si="1"/>
        <v>0</v>
      </c>
      <c r="P16" s="113"/>
      <c r="Q16" s="113"/>
      <c r="R16" s="113"/>
      <c r="S16" s="170">
        <f t="shared" si="2"/>
        <v>0</v>
      </c>
      <c r="T16" s="113"/>
      <c r="U16" s="171">
        <f t="shared" si="3"/>
        <v>0</v>
      </c>
    </row>
    <row r="17" spans="1:21" x14ac:dyDescent="0.25">
      <c r="A17">
        <v>11</v>
      </c>
      <c r="B17" s="69">
        <f>+DISBURSEMENTS!B17</f>
        <v>0</v>
      </c>
      <c r="C17" s="10">
        <f>+DISBURSEMENTS!C17</f>
        <v>0</v>
      </c>
      <c r="D17" s="128">
        <f>+DISBURSEMENTS!D17</f>
        <v>0</v>
      </c>
      <c r="E17" s="92">
        <f>+DISBURSEMENTS!E17</f>
        <v>0</v>
      </c>
      <c r="F17" s="41">
        <f>+DISBURSEMENTS!G17</f>
        <v>0</v>
      </c>
      <c r="G17" s="160"/>
      <c r="H17" s="113"/>
      <c r="I17" s="113"/>
      <c r="J17" s="161"/>
      <c r="K17" s="43"/>
      <c r="L17" s="83">
        <f t="shared" si="4"/>
        <v>0</v>
      </c>
      <c r="M17" s="160"/>
      <c r="N17" s="170">
        <f t="shared" si="0"/>
        <v>0</v>
      </c>
      <c r="O17" s="170">
        <f t="shared" si="1"/>
        <v>0</v>
      </c>
      <c r="P17" s="113"/>
      <c r="Q17" s="113"/>
      <c r="R17" s="113"/>
      <c r="S17" s="170">
        <f t="shared" si="2"/>
        <v>0</v>
      </c>
      <c r="T17" s="113"/>
      <c r="U17" s="171">
        <f t="shared" si="3"/>
        <v>0</v>
      </c>
    </row>
    <row r="18" spans="1:21" x14ac:dyDescent="0.25">
      <c r="A18">
        <v>12</v>
      </c>
      <c r="B18" s="69">
        <f>+DISBURSEMENTS!B18</f>
        <v>0</v>
      </c>
      <c r="C18" s="10">
        <f>+DISBURSEMENTS!C18</f>
        <v>0</v>
      </c>
      <c r="D18" s="128">
        <f>+DISBURSEMENTS!D18</f>
        <v>0</v>
      </c>
      <c r="E18" s="92">
        <f>+DISBURSEMENTS!E18</f>
        <v>0</v>
      </c>
      <c r="F18" s="41">
        <f>+DISBURSEMENTS!G18</f>
        <v>0</v>
      </c>
      <c r="G18" s="160"/>
      <c r="H18" s="113"/>
      <c r="I18" s="113"/>
      <c r="J18" s="161"/>
      <c r="K18" s="43"/>
      <c r="L18" s="83">
        <f t="shared" si="4"/>
        <v>0</v>
      </c>
      <c r="M18" s="160"/>
      <c r="N18" s="170">
        <f t="shared" si="0"/>
        <v>0</v>
      </c>
      <c r="O18" s="170">
        <f t="shared" si="1"/>
        <v>0</v>
      </c>
      <c r="P18" s="113"/>
      <c r="Q18" s="113"/>
      <c r="R18" s="113"/>
      <c r="S18" s="170">
        <f t="shared" si="2"/>
        <v>0</v>
      </c>
      <c r="T18" s="113"/>
      <c r="U18" s="171">
        <f t="shared" si="3"/>
        <v>0</v>
      </c>
    </row>
    <row r="19" spans="1:21" x14ac:dyDescent="0.25">
      <c r="A19">
        <v>13</v>
      </c>
      <c r="B19" s="69">
        <f>+DISBURSEMENTS!B19</f>
        <v>0</v>
      </c>
      <c r="C19" s="10">
        <f>+DISBURSEMENTS!C19</f>
        <v>0</v>
      </c>
      <c r="D19" s="128">
        <f>+DISBURSEMENTS!D19</f>
        <v>0</v>
      </c>
      <c r="E19" s="92">
        <f>+DISBURSEMENTS!E19</f>
        <v>0</v>
      </c>
      <c r="F19" s="41">
        <f>+DISBURSEMENTS!G19</f>
        <v>0</v>
      </c>
      <c r="G19" s="160"/>
      <c r="H19" s="113"/>
      <c r="I19" s="113"/>
      <c r="J19" s="161"/>
      <c r="K19" s="43"/>
      <c r="L19" s="83">
        <f t="shared" si="4"/>
        <v>0</v>
      </c>
      <c r="M19" s="160"/>
      <c r="N19" s="170">
        <f t="shared" si="0"/>
        <v>0</v>
      </c>
      <c r="O19" s="170">
        <f t="shared" si="1"/>
        <v>0</v>
      </c>
      <c r="P19" s="113"/>
      <c r="Q19" s="113"/>
      <c r="R19" s="113"/>
      <c r="S19" s="170">
        <f t="shared" si="2"/>
        <v>0</v>
      </c>
      <c r="T19" s="113"/>
      <c r="U19" s="171">
        <f t="shared" si="3"/>
        <v>0</v>
      </c>
    </row>
    <row r="20" spans="1:21" x14ac:dyDescent="0.25">
      <c r="A20">
        <v>14</v>
      </c>
      <c r="B20" s="69">
        <f>+DISBURSEMENTS!B20</f>
        <v>0</v>
      </c>
      <c r="C20" s="10">
        <f>+DISBURSEMENTS!C20</f>
        <v>0</v>
      </c>
      <c r="D20" s="128">
        <f>+DISBURSEMENTS!D20</f>
        <v>0</v>
      </c>
      <c r="E20" s="92">
        <f>+DISBURSEMENTS!E20</f>
        <v>0</v>
      </c>
      <c r="F20" s="41">
        <f>+DISBURSEMENTS!G20</f>
        <v>0</v>
      </c>
      <c r="G20" s="160"/>
      <c r="H20" s="113"/>
      <c r="I20" s="113"/>
      <c r="J20" s="161"/>
      <c r="K20" s="43"/>
      <c r="L20" s="83">
        <f t="shared" si="4"/>
        <v>0</v>
      </c>
      <c r="M20" s="160"/>
      <c r="N20" s="170">
        <f t="shared" si="0"/>
        <v>0</v>
      </c>
      <c r="O20" s="170">
        <f t="shared" si="1"/>
        <v>0</v>
      </c>
      <c r="P20" s="113"/>
      <c r="Q20" s="113"/>
      <c r="R20" s="113"/>
      <c r="S20" s="170">
        <f t="shared" si="2"/>
        <v>0</v>
      </c>
      <c r="T20" s="113"/>
      <c r="U20" s="171">
        <f t="shared" si="3"/>
        <v>0</v>
      </c>
    </row>
    <row r="21" spans="1:21" x14ac:dyDescent="0.25">
      <c r="A21">
        <v>15</v>
      </c>
      <c r="B21" s="69">
        <f>+DISBURSEMENTS!B21</f>
        <v>0</v>
      </c>
      <c r="C21" s="10">
        <f>+DISBURSEMENTS!C21</f>
        <v>0</v>
      </c>
      <c r="D21" s="128">
        <f>+DISBURSEMENTS!D21</f>
        <v>0</v>
      </c>
      <c r="E21" s="92">
        <f>+DISBURSEMENTS!E21</f>
        <v>0</v>
      </c>
      <c r="F21" s="41">
        <f>+DISBURSEMENTS!G21</f>
        <v>0</v>
      </c>
      <c r="G21" s="160"/>
      <c r="H21" s="113"/>
      <c r="I21" s="113"/>
      <c r="J21" s="161"/>
      <c r="K21" s="43"/>
      <c r="L21" s="83">
        <f t="shared" si="4"/>
        <v>0</v>
      </c>
      <c r="M21" s="160"/>
      <c r="N21" s="170">
        <f t="shared" si="0"/>
        <v>0</v>
      </c>
      <c r="O21" s="170">
        <f t="shared" si="1"/>
        <v>0</v>
      </c>
      <c r="P21" s="113"/>
      <c r="Q21" s="113"/>
      <c r="R21" s="113"/>
      <c r="S21" s="170">
        <f t="shared" si="2"/>
        <v>0</v>
      </c>
      <c r="T21" s="113"/>
      <c r="U21" s="171">
        <f t="shared" si="3"/>
        <v>0</v>
      </c>
    </row>
    <row r="22" spans="1:21" x14ac:dyDescent="0.25">
      <c r="A22">
        <v>16</v>
      </c>
      <c r="B22" s="69">
        <f>+DISBURSEMENTS!B22</f>
        <v>0</v>
      </c>
      <c r="C22" s="10">
        <f>+DISBURSEMENTS!C22</f>
        <v>0</v>
      </c>
      <c r="D22" s="128">
        <f>+DISBURSEMENTS!D22</f>
        <v>0</v>
      </c>
      <c r="E22" s="92">
        <f>+DISBURSEMENTS!E22</f>
        <v>0</v>
      </c>
      <c r="F22" s="41">
        <f>+DISBURSEMENTS!G22</f>
        <v>0</v>
      </c>
      <c r="G22" s="160"/>
      <c r="H22" s="113"/>
      <c r="I22" s="113"/>
      <c r="J22" s="161"/>
      <c r="K22" s="43"/>
      <c r="L22" s="83">
        <f t="shared" si="4"/>
        <v>0</v>
      </c>
      <c r="M22" s="160"/>
      <c r="N22" s="170">
        <f t="shared" si="0"/>
        <v>0</v>
      </c>
      <c r="O22" s="170">
        <f t="shared" si="1"/>
        <v>0</v>
      </c>
      <c r="P22" s="113"/>
      <c r="Q22" s="113"/>
      <c r="R22" s="113"/>
      <c r="S22" s="170">
        <f t="shared" si="2"/>
        <v>0</v>
      </c>
      <c r="T22" s="113"/>
      <c r="U22" s="171">
        <f t="shared" si="3"/>
        <v>0</v>
      </c>
    </row>
    <row r="23" spans="1:21" x14ac:dyDescent="0.25">
      <c r="A23">
        <v>17</v>
      </c>
      <c r="B23" s="69">
        <f>+DISBURSEMENTS!B23</f>
        <v>0</v>
      </c>
      <c r="C23" s="10">
        <f>+DISBURSEMENTS!C23</f>
        <v>0</v>
      </c>
      <c r="D23" s="128">
        <f>+DISBURSEMENTS!D23</f>
        <v>0</v>
      </c>
      <c r="E23" s="92">
        <f>+DISBURSEMENTS!E23</f>
        <v>0</v>
      </c>
      <c r="F23" s="41">
        <f>+DISBURSEMENTS!G23</f>
        <v>0</v>
      </c>
      <c r="G23" s="160"/>
      <c r="H23" s="113"/>
      <c r="I23" s="113"/>
      <c r="J23" s="161"/>
      <c r="K23" s="43"/>
      <c r="L23" s="83">
        <f t="shared" si="4"/>
        <v>0</v>
      </c>
      <c r="M23" s="160"/>
      <c r="N23" s="170">
        <f t="shared" si="0"/>
        <v>0</v>
      </c>
      <c r="O23" s="170">
        <f t="shared" si="1"/>
        <v>0</v>
      </c>
      <c r="P23" s="113"/>
      <c r="Q23" s="113"/>
      <c r="R23" s="113"/>
      <c r="S23" s="170">
        <f t="shared" si="2"/>
        <v>0</v>
      </c>
      <c r="T23" s="113"/>
      <c r="U23" s="171">
        <f t="shared" si="3"/>
        <v>0</v>
      </c>
    </row>
    <row r="24" spans="1:21" x14ac:dyDescent="0.25">
      <c r="A24">
        <v>18</v>
      </c>
      <c r="B24" s="69">
        <f>+DISBURSEMENTS!B24</f>
        <v>0</v>
      </c>
      <c r="C24" s="10">
        <f>+DISBURSEMENTS!C24</f>
        <v>0</v>
      </c>
      <c r="D24" s="128">
        <f>+DISBURSEMENTS!D24</f>
        <v>0</v>
      </c>
      <c r="E24" s="92">
        <f>+DISBURSEMENTS!E24</f>
        <v>0</v>
      </c>
      <c r="F24" s="41">
        <f>+DISBURSEMENTS!G24</f>
        <v>0</v>
      </c>
      <c r="G24" s="160"/>
      <c r="H24" s="113"/>
      <c r="I24" s="113"/>
      <c r="J24" s="161"/>
      <c r="K24" s="43"/>
      <c r="L24" s="83">
        <f t="shared" si="4"/>
        <v>0</v>
      </c>
      <c r="M24" s="160"/>
      <c r="N24" s="170">
        <f t="shared" si="0"/>
        <v>0</v>
      </c>
      <c r="O24" s="170">
        <f t="shared" si="1"/>
        <v>0</v>
      </c>
      <c r="P24" s="113"/>
      <c r="Q24" s="113"/>
      <c r="R24" s="113"/>
      <c r="S24" s="170">
        <f t="shared" si="2"/>
        <v>0</v>
      </c>
      <c r="T24" s="113"/>
      <c r="U24" s="171">
        <f t="shared" si="3"/>
        <v>0</v>
      </c>
    </row>
    <row r="25" spans="1:21" x14ac:dyDescent="0.25">
      <c r="A25">
        <v>19</v>
      </c>
      <c r="B25" s="69">
        <f>+DISBURSEMENTS!B25</f>
        <v>0</v>
      </c>
      <c r="C25" s="10">
        <f>+DISBURSEMENTS!C25</f>
        <v>0</v>
      </c>
      <c r="D25" s="128">
        <f>+DISBURSEMENTS!D25</f>
        <v>0</v>
      </c>
      <c r="E25" s="92">
        <f>+DISBURSEMENTS!E25</f>
        <v>0</v>
      </c>
      <c r="F25" s="41">
        <f>+DISBURSEMENTS!G25</f>
        <v>0</v>
      </c>
      <c r="G25" s="160"/>
      <c r="H25" s="113"/>
      <c r="I25" s="113"/>
      <c r="J25" s="161"/>
      <c r="K25" s="43"/>
      <c r="L25" s="83">
        <f t="shared" si="4"/>
        <v>0</v>
      </c>
      <c r="M25" s="160"/>
      <c r="N25" s="170">
        <f t="shared" si="0"/>
        <v>0</v>
      </c>
      <c r="O25" s="170">
        <f t="shared" si="1"/>
        <v>0</v>
      </c>
      <c r="P25" s="113"/>
      <c r="Q25" s="113"/>
      <c r="R25" s="113"/>
      <c r="S25" s="170">
        <f t="shared" si="2"/>
        <v>0</v>
      </c>
      <c r="T25" s="113"/>
      <c r="U25" s="171">
        <f t="shared" si="3"/>
        <v>0</v>
      </c>
    </row>
    <row r="26" spans="1:21" x14ac:dyDescent="0.25">
      <c r="A26">
        <v>20</v>
      </c>
      <c r="B26" s="69">
        <f>+DISBURSEMENTS!B26</f>
        <v>0</v>
      </c>
      <c r="C26" s="10">
        <f>+DISBURSEMENTS!C26</f>
        <v>0</v>
      </c>
      <c r="D26" s="128">
        <f>+DISBURSEMENTS!D26</f>
        <v>0</v>
      </c>
      <c r="E26" s="92">
        <f>+DISBURSEMENTS!E26</f>
        <v>0</v>
      </c>
      <c r="F26" s="41">
        <f>+DISBURSEMENTS!G26</f>
        <v>0</v>
      </c>
      <c r="G26" s="160"/>
      <c r="H26" s="113"/>
      <c r="I26" s="113"/>
      <c r="J26" s="161"/>
      <c r="K26" s="43"/>
      <c r="L26" s="83">
        <f t="shared" si="4"/>
        <v>0</v>
      </c>
      <c r="M26" s="160"/>
      <c r="N26" s="170">
        <f t="shared" si="0"/>
        <v>0</v>
      </c>
      <c r="O26" s="170">
        <f t="shared" si="1"/>
        <v>0</v>
      </c>
      <c r="P26" s="113"/>
      <c r="Q26" s="113"/>
      <c r="R26" s="113"/>
      <c r="S26" s="170">
        <f t="shared" si="2"/>
        <v>0</v>
      </c>
      <c r="T26" s="113"/>
      <c r="U26" s="171">
        <f t="shared" si="3"/>
        <v>0</v>
      </c>
    </row>
    <row r="27" spans="1:21" x14ac:dyDescent="0.25">
      <c r="A27">
        <v>21</v>
      </c>
      <c r="B27" s="69">
        <f>+DISBURSEMENTS!B27</f>
        <v>0</v>
      </c>
      <c r="C27" s="10">
        <f>+DISBURSEMENTS!C27</f>
        <v>0</v>
      </c>
      <c r="D27" s="128">
        <f>+DISBURSEMENTS!D27</f>
        <v>0</v>
      </c>
      <c r="E27" s="92">
        <f>+DISBURSEMENTS!E27</f>
        <v>0</v>
      </c>
      <c r="F27" s="41">
        <f>+DISBURSEMENTS!G27</f>
        <v>0</v>
      </c>
      <c r="G27" s="160"/>
      <c r="H27" s="113"/>
      <c r="I27" s="113"/>
      <c r="J27" s="161"/>
      <c r="K27" s="43"/>
      <c r="L27" s="83">
        <f t="shared" si="4"/>
        <v>0</v>
      </c>
      <c r="M27" s="160"/>
      <c r="N27" s="170">
        <f t="shared" si="0"/>
        <v>0</v>
      </c>
      <c r="O27" s="170">
        <f t="shared" si="1"/>
        <v>0</v>
      </c>
      <c r="P27" s="113"/>
      <c r="Q27" s="113"/>
      <c r="R27" s="113"/>
      <c r="S27" s="170">
        <f t="shared" si="2"/>
        <v>0</v>
      </c>
      <c r="T27" s="113"/>
      <c r="U27" s="171">
        <f t="shared" si="3"/>
        <v>0</v>
      </c>
    </row>
    <row r="28" spans="1:21" x14ac:dyDescent="0.25">
      <c r="A28">
        <v>22</v>
      </c>
      <c r="B28" s="69">
        <f>+DISBURSEMENTS!B28</f>
        <v>0</v>
      </c>
      <c r="C28" s="10">
        <f>+DISBURSEMENTS!C28</f>
        <v>0</v>
      </c>
      <c r="D28" s="128">
        <f>+DISBURSEMENTS!D28</f>
        <v>0</v>
      </c>
      <c r="E28" s="92">
        <f>+DISBURSEMENTS!E28</f>
        <v>0</v>
      </c>
      <c r="F28" s="41">
        <f>+DISBURSEMENTS!G28</f>
        <v>0</v>
      </c>
      <c r="G28" s="160"/>
      <c r="H28" s="113"/>
      <c r="I28" s="113"/>
      <c r="J28" s="161"/>
      <c r="K28" s="43"/>
      <c r="L28" s="83">
        <f t="shared" si="4"/>
        <v>0</v>
      </c>
      <c r="M28" s="160"/>
      <c r="N28" s="170">
        <f t="shared" si="0"/>
        <v>0</v>
      </c>
      <c r="O28" s="170">
        <f t="shared" si="1"/>
        <v>0</v>
      </c>
      <c r="P28" s="113"/>
      <c r="Q28" s="113"/>
      <c r="R28" s="113"/>
      <c r="S28" s="170">
        <f t="shared" si="2"/>
        <v>0</v>
      </c>
      <c r="T28" s="113"/>
      <c r="U28" s="171">
        <f t="shared" si="3"/>
        <v>0</v>
      </c>
    </row>
    <row r="29" spans="1:21" x14ac:dyDescent="0.25">
      <c r="A29">
        <v>23</v>
      </c>
      <c r="B29" s="69">
        <f>+DISBURSEMENTS!B29</f>
        <v>0</v>
      </c>
      <c r="C29" s="10">
        <f>+DISBURSEMENTS!C29</f>
        <v>0</v>
      </c>
      <c r="D29" s="128">
        <f>+DISBURSEMENTS!D29</f>
        <v>0</v>
      </c>
      <c r="E29" s="92">
        <f>+DISBURSEMENTS!E29</f>
        <v>0</v>
      </c>
      <c r="F29" s="41">
        <f>+DISBURSEMENTS!G29</f>
        <v>0</v>
      </c>
      <c r="G29" s="160"/>
      <c r="H29" s="113"/>
      <c r="I29" s="113"/>
      <c r="J29" s="161"/>
      <c r="K29" s="43"/>
      <c r="L29" s="83">
        <f t="shared" si="4"/>
        <v>0</v>
      </c>
      <c r="M29" s="160"/>
      <c r="N29" s="170">
        <f t="shared" si="0"/>
        <v>0</v>
      </c>
      <c r="O29" s="170">
        <f t="shared" si="1"/>
        <v>0</v>
      </c>
      <c r="P29" s="113"/>
      <c r="Q29" s="113"/>
      <c r="R29" s="113"/>
      <c r="S29" s="170">
        <f t="shared" si="2"/>
        <v>0</v>
      </c>
      <c r="T29" s="113"/>
      <c r="U29" s="171">
        <f t="shared" si="3"/>
        <v>0</v>
      </c>
    </row>
    <row r="30" spans="1:21" x14ac:dyDescent="0.25">
      <c r="A30">
        <v>24</v>
      </c>
      <c r="B30" s="69">
        <f>+DISBURSEMENTS!B30</f>
        <v>0</v>
      </c>
      <c r="C30" s="10">
        <f>+DISBURSEMENTS!C30</f>
        <v>0</v>
      </c>
      <c r="D30" s="128">
        <f>+DISBURSEMENTS!D30</f>
        <v>0</v>
      </c>
      <c r="E30" s="92">
        <f>+DISBURSEMENTS!E30</f>
        <v>0</v>
      </c>
      <c r="F30" s="41">
        <f>+DISBURSEMENTS!G30</f>
        <v>0</v>
      </c>
      <c r="G30" s="160"/>
      <c r="H30" s="113"/>
      <c r="I30" s="113"/>
      <c r="J30" s="161"/>
      <c r="K30" s="43"/>
      <c r="L30" s="83">
        <f t="shared" si="4"/>
        <v>0</v>
      </c>
      <c r="M30" s="160"/>
      <c r="N30" s="170">
        <f t="shared" si="0"/>
        <v>0</v>
      </c>
      <c r="O30" s="170">
        <f t="shared" si="1"/>
        <v>0</v>
      </c>
      <c r="P30" s="113"/>
      <c r="Q30" s="113"/>
      <c r="R30" s="113"/>
      <c r="S30" s="170">
        <f t="shared" si="2"/>
        <v>0</v>
      </c>
      <c r="T30" s="113"/>
      <c r="U30" s="171">
        <f t="shared" si="3"/>
        <v>0</v>
      </c>
    </row>
    <row r="31" spans="1:21" x14ac:dyDescent="0.25">
      <c r="A31">
        <v>25</v>
      </c>
      <c r="B31" s="69">
        <f>+DISBURSEMENTS!B31</f>
        <v>0</v>
      </c>
      <c r="C31" s="10">
        <f>+DISBURSEMENTS!C31</f>
        <v>0</v>
      </c>
      <c r="D31" s="128">
        <f>+DISBURSEMENTS!D31</f>
        <v>0</v>
      </c>
      <c r="E31" s="92">
        <f>+DISBURSEMENTS!E31</f>
        <v>0</v>
      </c>
      <c r="F31" s="41">
        <f>+DISBURSEMENTS!G31</f>
        <v>0</v>
      </c>
      <c r="G31" s="160"/>
      <c r="H31" s="113"/>
      <c r="I31" s="113"/>
      <c r="J31" s="161"/>
      <c r="K31" s="43"/>
      <c r="L31" s="83">
        <f t="shared" si="4"/>
        <v>0</v>
      </c>
      <c r="M31" s="160"/>
      <c r="N31" s="170">
        <f t="shared" si="0"/>
        <v>0</v>
      </c>
      <c r="O31" s="170">
        <f t="shared" si="1"/>
        <v>0</v>
      </c>
      <c r="P31" s="113"/>
      <c r="Q31" s="113"/>
      <c r="R31" s="113"/>
      <c r="S31" s="170">
        <f t="shared" si="2"/>
        <v>0</v>
      </c>
      <c r="T31" s="113"/>
      <c r="U31" s="171">
        <f t="shared" si="3"/>
        <v>0</v>
      </c>
    </row>
    <row r="32" spans="1:21" x14ac:dyDescent="0.25">
      <c r="A32">
        <v>26</v>
      </c>
      <c r="B32" s="69">
        <f>+DISBURSEMENTS!B32</f>
        <v>0</v>
      </c>
      <c r="C32" s="10">
        <f>+DISBURSEMENTS!C32</f>
        <v>0</v>
      </c>
      <c r="D32" s="128">
        <f>+DISBURSEMENTS!D32</f>
        <v>0</v>
      </c>
      <c r="E32" s="92">
        <f>+DISBURSEMENTS!E32</f>
        <v>0</v>
      </c>
      <c r="F32" s="41">
        <f>+DISBURSEMENTS!G32</f>
        <v>0</v>
      </c>
      <c r="G32" s="160"/>
      <c r="H32" s="113"/>
      <c r="I32" s="113"/>
      <c r="J32" s="161"/>
      <c r="K32" s="43"/>
      <c r="L32" s="83">
        <f t="shared" si="4"/>
        <v>0</v>
      </c>
      <c r="M32" s="160"/>
      <c r="N32" s="170">
        <f t="shared" si="0"/>
        <v>0</v>
      </c>
      <c r="O32" s="170">
        <f t="shared" si="1"/>
        <v>0</v>
      </c>
      <c r="P32" s="113"/>
      <c r="Q32" s="113"/>
      <c r="R32" s="113"/>
      <c r="S32" s="170">
        <f t="shared" si="2"/>
        <v>0</v>
      </c>
      <c r="T32" s="113"/>
      <c r="U32" s="171">
        <f t="shared" si="3"/>
        <v>0</v>
      </c>
    </row>
    <row r="33" spans="1:21" x14ac:dyDescent="0.25">
      <c r="A33">
        <v>27</v>
      </c>
      <c r="B33" s="69">
        <f>+DISBURSEMENTS!B33</f>
        <v>0</v>
      </c>
      <c r="C33" s="10">
        <f>+DISBURSEMENTS!C33</f>
        <v>0</v>
      </c>
      <c r="D33" s="128">
        <f>+DISBURSEMENTS!D33</f>
        <v>0</v>
      </c>
      <c r="E33" s="92">
        <f>+DISBURSEMENTS!E33</f>
        <v>0</v>
      </c>
      <c r="F33" s="41">
        <f>+DISBURSEMENTS!G33</f>
        <v>0</v>
      </c>
      <c r="G33" s="160"/>
      <c r="H33" s="113"/>
      <c r="I33" s="113"/>
      <c r="J33" s="161"/>
      <c r="K33" s="43"/>
      <c r="L33" s="83">
        <f t="shared" si="4"/>
        <v>0</v>
      </c>
      <c r="M33" s="160"/>
      <c r="N33" s="170">
        <f t="shared" si="0"/>
        <v>0</v>
      </c>
      <c r="O33" s="170">
        <f t="shared" si="1"/>
        <v>0</v>
      </c>
      <c r="P33" s="113"/>
      <c r="Q33" s="113"/>
      <c r="R33" s="113"/>
      <c r="S33" s="170">
        <f t="shared" si="2"/>
        <v>0</v>
      </c>
      <c r="T33" s="113"/>
      <c r="U33" s="171">
        <f t="shared" si="3"/>
        <v>0</v>
      </c>
    </row>
    <row r="34" spans="1:21" x14ac:dyDescent="0.25">
      <c r="A34">
        <v>28</v>
      </c>
      <c r="B34" s="69">
        <f>+DISBURSEMENTS!B34</f>
        <v>0</v>
      </c>
      <c r="C34" s="10">
        <f>+DISBURSEMENTS!C34</f>
        <v>0</v>
      </c>
      <c r="D34" s="128">
        <f>+DISBURSEMENTS!D34</f>
        <v>0</v>
      </c>
      <c r="E34" s="92">
        <f>+DISBURSEMENTS!E34</f>
        <v>0</v>
      </c>
      <c r="F34" s="41">
        <f>+DISBURSEMENTS!G34</f>
        <v>0</v>
      </c>
      <c r="G34" s="160"/>
      <c r="H34" s="113"/>
      <c r="I34" s="113"/>
      <c r="J34" s="161"/>
      <c r="K34" s="43"/>
      <c r="L34" s="83">
        <f t="shared" si="4"/>
        <v>0</v>
      </c>
      <c r="M34" s="160"/>
      <c r="N34" s="170">
        <f t="shared" si="0"/>
        <v>0</v>
      </c>
      <c r="O34" s="170">
        <f t="shared" si="1"/>
        <v>0</v>
      </c>
      <c r="P34" s="113"/>
      <c r="Q34" s="113"/>
      <c r="R34" s="113"/>
      <c r="S34" s="170">
        <f t="shared" si="2"/>
        <v>0</v>
      </c>
      <c r="T34" s="113"/>
      <c r="U34" s="171">
        <f t="shared" si="3"/>
        <v>0</v>
      </c>
    </row>
    <row r="35" spans="1:21" x14ac:dyDescent="0.25">
      <c r="A35">
        <v>29</v>
      </c>
      <c r="B35" s="69">
        <f>+DISBURSEMENTS!B35</f>
        <v>0</v>
      </c>
      <c r="C35" s="10">
        <f>+DISBURSEMENTS!C35</f>
        <v>0</v>
      </c>
      <c r="D35" s="128">
        <f>+DISBURSEMENTS!D35</f>
        <v>0</v>
      </c>
      <c r="E35" s="92">
        <f>+DISBURSEMENTS!E35</f>
        <v>0</v>
      </c>
      <c r="F35" s="41">
        <f>+DISBURSEMENTS!G35</f>
        <v>0</v>
      </c>
      <c r="G35" s="160"/>
      <c r="H35" s="113"/>
      <c r="I35" s="113"/>
      <c r="J35" s="161"/>
      <c r="K35" s="43"/>
      <c r="L35" s="83">
        <f t="shared" si="4"/>
        <v>0</v>
      </c>
      <c r="M35" s="160"/>
      <c r="N35" s="170">
        <f t="shared" si="0"/>
        <v>0</v>
      </c>
      <c r="O35" s="170">
        <f t="shared" si="1"/>
        <v>0</v>
      </c>
      <c r="P35" s="113"/>
      <c r="Q35" s="113"/>
      <c r="R35" s="113"/>
      <c r="S35" s="170">
        <f t="shared" si="2"/>
        <v>0</v>
      </c>
      <c r="T35" s="113"/>
      <c r="U35" s="171">
        <f t="shared" si="3"/>
        <v>0</v>
      </c>
    </row>
    <row r="36" spans="1:21" x14ac:dyDescent="0.25">
      <c r="A36">
        <v>30</v>
      </c>
      <c r="B36" s="69">
        <f>+DISBURSEMENTS!B36</f>
        <v>0</v>
      </c>
      <c r="C36" s="10">
        <f>+DISBURSEMENTS!C36</f>
        <v>0</v>
      </c>
      <c r="D36" s="128">
        <f>+DISBURSEMENTS!D36</f>
        <v>0</v>
      </c>
      <c r="E36" s="92">
        <f>+DISBURSEMENTS!E36</f>
        <v>0</v>
      </c>
      <c r="F36" s="41">
        <f>+DISBURSEMENTS!G36</f>
        <v>0</v>
      </c>
      <c r="G36" s="160"/>
      <c r="H36" s="113"/>
      <c r="I36" s="113"/>
      <c r="J36" s="161"/>
      <c r="K36" s="43"/>
      <c r="L36" s="83">
        <f t="shared" si="4"/>
        <v>0</v>
      </c>
      <c r="M36" s="160"/>
      <c r="N36" s="170">
        <f t="shared" si="0"/>
        <v>0</v>
      </c>
      <c r="O36" s="170">
        <f t="shared" si="1"/>
        <v>0</v>
      </c>
      <c r="P36" s="113"/>
      <c r="Q36" s="113"/>
      <c r="R36" s="113"/>
      <c r="S36" s="170">
        <f t="shared" si="2"/>
        <v>0</v>
      </c>
      <c r="T36" s="113"/>
      <c r="U36" s="171">
        <f t="shared" si="3"/>
        <v>0</v>
      </c>
    </row>
    <row r="37" spans="1:21" x14ac:dyDescent="0.25">
      <c r="A37">
        <v>31</v>
      </c>
      <c r="B37" s="69">
        <f>+DISBURSEMENTS!B37</f>
        <v>0</v>
      </c>
      <c r="C37" s="10">
        <f>+DISBURSEMENTS!C37</f>
        <v>0</v>
      </c>
      <c r="D37" s="128">
        <f>+DISBURSEMENTS!D37</f>
        <v>0</v>
      </c>
      <c r="E37" s="92">
        <f>+DISBURSEMENTS!E37</f>
        <v>0</v>
      </c>
      <c r="F37" s="41">
        <f>+DISBURSEMENTS!G37</f>
        <v>0</v>
      </c>
      <c r="G37" s="160"/>
      <c r="H37" s="113"/>
      <c r="I37" s="113"/>
      <c r="J37" s="161"/>
      <c r="K37" s="43"/>
      <c r="L37" s="83">
        <f t="shared" si="4"/>
        <v>0</v>
      </c>
      <c r="M37" s="160"/>
      <c r="N37" s="170">
        <f t="shared" si="0"/>
        <v>0</v>
      </c>
      <c r="O37" s="170">
        <f t="shared" si="1"/>
        <v>0</v>
      </c>
      <c r="P37" s="113"/>
      <c r="Q37" s="113"/>
      <c r="R37" s="113"/>
      <c r="S37" s="170">
        <f t="shared" si="2"/>
        <v>0</v>
      </c>
      <c r="T37" s="113"/>
      <c r="U37" s="171">
        <f t="shared" si="3"/>
        <v>0</v>
      </c>
    </row>
    <row r="38" spans="1:21" x14ac:dyDescent="0.25">
      <c r="A38">
        <v>32</v>
      </c>
      <c r="B38" s="69">
        <f>+DISBURSEMENTS!B38</f>
        <v>0</v>
      </c>
      <c r="C38" s="10">
        <f>+DISBURSEMENTS!C38</f>
        <v>0</v>
      </c>
      <c r="D38" s="128">
        <f>+DISBURSEMENTS!D38</f>
        <v>0</v>
      </c>
      <c r="E38" s="92">
        <f>+DISBURSEMENTS!E38</f>
        <v>0</v>
      </c>
      <c r="F38" s="41">
        <f>+DISBURSEMENTS!G38</f>
        <v>0</v>
      </c>
      <c r="G38" s="160"/>
      <c r="H38" s="113"/>
      <c r="I38" s="113"/>
      <c r="J38" s="161"/>
      <c r="K38" s="43"/>
      <c r="L38" s="83">
        <f t="shared" si="4"/>
        <v>0</v>
      </c>
      <c r="M38" s="160"/>
      <c r="N38" s="170">
        <f t="shared" si="0"/>
        <v>0</v>
      </c>
      <c r="O38" s="170">
        <f t="shared" si="1"/>
        <v>0</v>
      </c>
      <c r="P38" s="113"/>
      <c r="Q38" s="113"/>
      <c r="R38" s="113"/>
      <c r="S38" s="170">
        <f t="shared" si="2"/>
        <v>0</v>
      </c>
      <c r="T38" s="113"/>
      <c r="U38" s="171">
        <f t="shared" si="3"/>
        <v>0</v>
      </c>
    </row>
    <row r="39" spans="1:21" x14ac:dyDescent="0.25">
      <c r="A39">
        <v>33</v>
      </c>
      <c r="B39" s="69">
        <f>+DISBURSEMENTS!B39</f>
        <v>0</v>
      </c>
      <c r="C39" s="10">
        <f>+DISBURSEMENTS!C39</f>
        <v>0</v>
      </c>
      <c r="D39" s="128">
        <f>+DISBURSEMENTS!D39</f>
        <v>0</v>
      </c>
      <c r="E39" s="92">
        <f>+DISBURSEMENTS!E39</f>
        <v>0</v>
      </c>
      <c r="F39" s="41">
        <f>+DISBURSEMENTS!G39</f>
        <v>0</v>
      </c>
      <c r="G39" s="160"/>
      <c r="H39" s="113"/>
      <c r="I39" s="113"/>
      <c r="J39" s="161"/>
      <c r="K39" s="43"/>
      <c r="L39" s="83">
        <f t="shared" si="4"/>
        <v>0</v>
      </c>
      <c r="M39" s="160"/>
      <c r="N39" s="170">
        <f t="shared" si="0"/>
        <v>0</v>
      </c>
      <c r="O39" s="170">
        <f t="shared" si="1"/>
        <v>0</v>
      </c>
      <c r="P39" s="113"/>
      <c r="Q39" s="113"/>
      <c r="R39" s="113"/>
      <c r="S39" s="170">
        <f t="shared" si="2"/>
        <v>0</v>
      </c>
      <c r="T39" s="113"/>
      <c r="U39" s="171">
        <f t="shared" si="3"/>
        <v>0</v>
      </c>
    </row>
    <row r="40" spans="1:21" x14ac:dyDescent="0.25">
      <c r="A40">
        <v>34</v>
      </c>
      <c r="B40" s="69">
        <f>+DISBURSEMENTS!B40</f>
        <v>0</v>
      </c>
      <c r="C40" s="10">
        <f>+DISBURSEMENTS!C40</f>
        <v>0</v>
      </c>
      <c r="D40" s="128">
        <f>+DISBURSEMENTS!D40</f>
        <v>0</v>
      </c>
      <c r="E40" s="92">
        <f>+DISBURSEMENTS!E40</f>
        <v>0</v>
      </c>
      <c r="F40" s="41">
        <f>+DISBURSEMENTS!G40</f>
        <v>0</v>
      </c>
      <c r="G40" s="160"/>
      <c r="H40" s="113"/>
      <c r="I40" s="113"/>
      <c r="J40" s="161"/>
      <c r="K40" s="43"/>
      <c r="L40" s="83">
        <f t="shared" si="4"/>
        <v>0</v>
      </c>
      <c r="M40" s="160"/>
      <c r="N40" s="170">
        <f t="shared" si="0"/>
        <v>0</v>
      </c>
      <c r="O40" s="170">
        <f t="shared" si="1"/>
        <v>0</v>
      </c>
      <c r="P40" s="113"/>
      <c r="Q40" s="113"/>
      <c r="R40" s="113"/>
      <c r="S40" s="170">
        <f t="shared" si="2"/>
        <v>0</v>
      </c>
      <c r="T40" s="113"/>
      <c r="U40" s="171">
        <f t="shared" si="3"/>
        <v>0</v>
      </c>
    </row>
    <row r="41" spans="1:21" x14ac:dyDescent="0.25">
      <c r="A41">
        <v>35</v>
      </c>
      <c r="B41" s="69">
        <f>+DISBURSEMENTS!B41</f>
        <v>0</v>
      </c>
      <c r="C41" s="10">
        <f>+DISBURSEMENTS!C41</f>
        <v>0</v>
      </c>
      <c r="D41" s="128">
        <f>+DISBURSEMENTS!D41</f>
        <v>0</v>
      </c>
      <c r="E41" s="92">
        <f>+DISBURSEMENTS!E41</f>
        <v>0</v>
      </c>
      <c r="F41" s="41">
        <f>+DISBURSEMENTS!G41</f>
        <v>0</v>
      </c>
      <c r="G41" s="160"/>
      <c r="H41" s="113"/>
      <c r="I41" s="113"/>
      <c r="J41" s="161"/>
      <c r="K41" s="43"/>
      <c r="L41" s="83">
        <f t="shared" si="4"/>
        <v>0</v>
      </c>
      <c r="M41" s="160"/>
      <c r="N41" s="170">
        <f t="shared" si="0"/>
        <v>0</v>
      </c>
      <c r="O41" s="170">
        <f t="shared" si="1"/>
        <v>0</v>
      </c>
      <c r="P41" s="113"/>
      <c r="Q41" s="113"/>
      <c r="R41" s="113"/>
      <c r="S41" s="170">
        <f t="shared" si="2"/>
        <v>0</v>
      </c>
      <c r="T41" s="113"/>
      <c r="U41" s="171">
        <f t="shared" si="3"/>
        <v>0</v>
      </c>
    </row>
    <row r="42" spans="1:21" x14ac:dyDescent="0.25">
      <c r="A42">
        <v>36</v>
      </c>
      <c r="B42" s="69">
        <f>+DISBURSEMENTS!B42</f>
        <v>0</v>
      </c>
      <c r="C42" s="10">
        <f>+DISBURSEMENTS!C42</f>
        <v>0</v>
      </c>
      <c r="D42" s="128">
        <f>+DISBURSEMENTS!D42</f>
        <v>0</v>
      </c>
      <c r="E42" s="92">
        <f>+DISBURSEMENTS!E42</f>
        <v>0</v>
      </c>
      <c r="F42" s="41">
        <f>+DISBURSEMENTS!G42</f>
        <v>0</v>
      </c>
      <c r="G42" s="160"/>
      <c r="H42" s="113"/>
      <c r="I42" s="113"/>
      <c r="J42" s="161"/>
      <c r="K42" s="43"/>
      <c r="L42" s="83">
        <f t="shared" si="4"/>
        <v>0</v>
      </c>
      <c r="M42" s="160"/>
      <c r="N42" s="170">
        <f t="shared" si="0"/>
        <v>0</v>
      </c>
      <c r="O42" s="170">
        <f t="shared" si="1"/>
        <v>0</v>
      </c>
      <c r="P42" s="113"/>
      <c r="Q42" s="113"/>
      <c r="R42" s="113"/>
      <c r="S42" s="170">
        <f t="shared" si="2"/>
        <v>0</v>
      </c>
      <c r="T42" s="113"/>
      <c r="U42" s="171">
        <f t="shared" si="3"/>
        <v>0</v>
      </c>
    </row>
    <row r="43" spans="1:21" x14ac:dyDescent="0.25">
      <c r="A43">
        <v>37</v>
      </c>
      <c r="B43" s="69">
        <f>+DISBURSEMENTS!B43</f>
        <v>0</v>
      </c>
      <c r="C43" s="10">
        <f>+DISBURSEMENTS!C43</f>
        <v>0</v>
      </c>
      <c r="D43" s="128">
        <f>+DISBURSEMENTS!D43</f>
        <v>0</v>
      </c>
      <c r="E43" s="92">
        <f>+DISBURSEMENTS!E43</f>
        <v>0</v>
      </c>
      <c r="F43" s="41">
        <f>+DISBURSEMENTS!G43</f>
        <v>0</v>
      </c>
      <c r="G43" s="160"/>
      <c r="H43" s="113"/>
      <c r="I43" s="113"/>
      <c r="J43" s="161"/>
      <c r="K43" s="43"/>
      <c r="L43" s="83">
        <f t="shared" si="4"/>
        <v>0</v>
      </c>
      <c r="M43" s="160"/>
      <c r="N43" s="170">
        <f t="shared" si="0"/>
        <v>0</v>
      </c>
      <c r="O43" s="170">
        <f t="shared" si="1"/>
        <v>0</v>
      </c>
      <c r="P43" s="113"/>
      <c r="Q43" s="113"/>
      <c r="R43" s="113"/>
      <c r="S43" s="170">
        <f t="shared" si="2"/>
        <v>0</v>
      </c>
      <c r="T43" s="113"/>
      <c r="U43" s="171">
        <f t="shared" si="3"/>
        <v>0</v>
      </c>
    </row>
    <row r="44" spans="1:21" x14ac:dyDescent="0.25">
      <c r="A44">
        <v>38</v>
      </c>
      <c r="B44" s="69">
        <f>+DISBURSEMENTS!B44</f>
        <v>0</v>
      </c>
      <c r="C44" s="10">
        <f>+DISBURSEMENTS!C44</f>
        <v>0</v>
      </c>
      <c r="D44" s="128">
        <f>+DISBURSEMENTS!D44</f>
        <v>0</v>
      </c>
      <c r="E44" s="92">
        <f>+DISBURSEMENTS!E44</f>
        <v>0</v>
      </c>
      <c r="F44" s="41">
        <f>+DISBURSEMENTS!G44</f>
        <v>0</v>
      </c>
      <c r="G44" s="160"/>
      <c r="H44" s="113"/>
      <c r="I44" s="113"/>
      <c r="J44" s="161"/>
      <c r="K44" s="43"/>
      <c r="L44" s="83">
        <f t="shared" si="4"/>
        <v>0</v>
      </c>
      <c r="M44" s="160"/>
      <c r="N44" s="170">
        <f t="shared" si="0"/>
        <v>0</v>
      </c>
      <c r="O44" s="170">
        <f t="shared" si="1"/>
        <v>0</v>
      </c>
      <c r="P44" s="113"/>
      <c r="Q44" s="113"/>
      <c r="R44" s="113"/>
      <c r="S44" s="170">
        <f t="shared" si="2"/>
        <v>0</v>
      </c>
      <c r="T44" s="113"/>
      <c r="U44" s="171">
        <f t="shared" si="3"/>
        <v>0</v>
      </c>
    </row>
    <row r="45" spans="1:21" x14ac:dyDescent="0.25">
      <c r="A45">
        <v>39</v>
      </c>
      <c r="B45" s="69">
        <f>+DISBURSEMENTS!B45</f>
        <v>0</v>
      </c>
      <c r="C45" s="10">
        <f>+DISBURSEMENTS!C45</f>
        <v>0</v>
      </c>
      <c r="D45" s="128">
        <f>+DISBURSEMENTS!D45</f>
        <v>0</v>
      </c>
      <c r="E45" s="92">
        <f>+DISBURSEMENTS!E45</f>
        <v>0</v>
      </c>
      <c r="F45" s="41">
        <f>+DISBURSEMENTS!G45</f>
        <v>0</v>
      </c>
      <c r="G45" s="160"/>
      <c r="H45" s="113"/>
      <c r="I45" s="113"/>
      <c r="J45" s="161"/>
      <c r="K45" s="43"/>
      <c r="L45" s="83">
        <f t="shared" si="4"/>
        <v>0</v>
      </c>
      <c r="M45" s="113"/>
      <c r="N45" s="170">
        <f t="shared" si="0"/>
        <v>0</v>
      </c>
      <c r="O45" s="170">
        <f t="shared" si="1"/>
        <v>0</v>
      </c>
      <c r="P45" s="113"/>
      <c r="Q45" s="113"/>
      <c r="R45" s="113"/>
      <c r="S45" s="170">
        <f t="shared" si="2"/>
        <v>0</v>
      </c>
      <c r="T45" s="113"/>
      <c r="U45" s="171">
        <f t="shared" si="3"/>
        <v>0</v>
      </c>
    </row>
    <row r="46" spans="1:21" ht="13.8" thickBot="1" x14ac:dyDescent="0.3">
      <c r="A46">
        <v>40</v>
      </c>
      <c r="B46" s="144">
        <f>+DISBURSEMENTS!B46</f>
        <v>0</v>
      </c>
      <c r="C46" s="88">
        <f>+DISBURSEMENTS!C46</f>
        <v>0</v>
      </c>
      <c r="D46" s="156">
        <f>+DISBURSEMENTS!D46</f>
        <v>0</v>
      </c>
      <c r="E46" s="157">
        <f>+DISBURSEMENTS!E46</f>
        <v>0</v>
      </c>
      <c r="F46" s="145">
        <f>+DISBURSEMENTS!G46</f>
        <v>0</v>
      </c>
      <c r="G46" s="162"/>
      <c r="H46" s="163"/>
      <c r="I46" s="163"/>
      <c r="J46" s="164"/>
      <c r="K46" s="153"/>
      <c r="L46" s="86">
        <f t="shared" si="4"/>
        <v>0</v>
      </c>
      <c r="M46" s="163"/>
      <c r="N46" s="167">
        <f>+M46*0.062</f>
        <v>0</v>
      </c>
      <c r="O46" s="167">
        <f t="shared" si="1"/>
        <v>0</v>
      </c>
      <c r="P46" s="163"/>
      <c r="Q46" s="163"/>
      <c r="R46" s="163"/>
      <c r="S46" s="167">
        <f t="shared" si="2"/>
        <v>0</v>
      </c>
      <c r="T46" s="163"/>
      <c r="U46" s="169">
        <f t="shared" si="3"/>
        <v>0</v>
      </c>
    </row>
    <row r="47" spans="1:21" x14ac:dyDescent="0.25">
      <c r="B47" s="76"/>
      <c r="C47" s="89" t="s">
        <v>61</v>
      </c>
      <c r="D47" s="94"/>
      <c r="E47" s="94"/>
      <c r="F47" s="81"/>
      <c r="G47" s="85">
        <f>SUM(G7:G46)</f>
        <v>0</v>
      </c>
      <c r="H47" s="85">
        <f>SUM(H7:H46)</f>
        <v>0</v>
      </c>
      <c r="I47" s="85">
        <f>SUM(I7:I46)</f>
        <v>0</v>
      </c>
      <c r="J47" s="85">
        <f>SUM(J7:J46)</f>
        <v>0</v>
      </c>
      <c r="K47" s="151"/>
      <c r="L47" s="152"/>
      <c r="M47" s="85">
        <f t="shared" ref="M47:U47" si="5">SUM(M7:M46)</f>
        <v>0</v>
      </c>
      <c r="N47" s="85">
        <f t="shared" si="5"/>
        <v>0</v>
      </c>
      <c r="O47" s="85">
        <f t="shared" si="5"/>
        <v>0</v>
      </c>
      <c r="P47" s="85">
        <f t="shared" si="5"/>
        <v>0</v>
      </c>
      <c r="Q47" s="85">
        <f t="shared" si="5"/>
        <v>0</v>
      </c>
      <c r="R47" s="85">
        <f t="shared" si="5"/>
        <v>0</v>
      </c>
      <c r="S47" s="85">
        <f t="shared" si="5"/>
        <v>0</v>
      </c>
      <c r="T47" s="85">
        <f t="shared" si="5"/>
        <v>0</v>
      </c>
      <c r="U47" s="85">
        <f t="shared" si="5"/>
        <v>0</v>
      </c>
    </row>
    <row r="48" spans="1:21" x14ac:dyDescent="0.25">
      <c r="B48" s="69"/>
      <c r="C48" s="87"/>
      <c r="D48" s="95"/>
      <c r="E48" s="95"/>
      <c r="F48" s="32"/>
      <c r="G48" s="84"/>
      <c r="H48" s="84"/>
      <c r="I48" s="84"/>
      <c r="J48" s="84"/>
      <c r="K48" s="26"/>
      <c r="L48" s="154"/>
      <c r="M48" s="84"/>
      <c r="N48" s="84"/>
      <c r="O48" s="84"/>
      <c r="P48" s="84"/>
      <c r="Q48" s="84"/>
      <c r="R48" s="84"/>
      <c r="S48" s="84"/>
      <c r="T48" s="84"/>
      <c r="U48" s="84"/>
    </row>
    <row r="49" spans="2:21" ht="13.8" thickBot="1" x14ac:dyDescent="0.3">
      <c r="B49" s="144"/>
      <c r="C49" s="149" t="s">
        <v>87</v>
      </c>
      <c r="D49" s="150"/>
      <c r="E49" s="150"/>
      <c r="F49" s="147"/>
      <c r="G49" s="188">
        <v>0</v>
      </c>
      <c r="H49" s="188">
        <v>0</v>
      </c>
      <c r="I49" s="188">
        <v>0</v>
      </c>
      <c r="J49" s="188">
        <v>0</v>
      </c>
      <c r="K49" s="165"/>
      <c r="L49" s="165"/>
      <c r="M49" s="188">
        <v>0</v>
      </c>
      <c r="N49" s="188">
        <v>0</v>
      </c>
      <c r="O49" s="188">
        <v>0</v>
      </c>
      <c r="P49" s="188">
        <v>0</v>
      </c>
      <c r="Q49" s="188">
        <v>0</v>
      </c>
      <c r="R49" s="188">
        <v>0</v>
      </c>
      <c r="S49" s="188">
        <v>0</v>
      </c>
      <c r="T49" s="188">
        <v>0</v>
      </c>
      <c r="U49" s="188">
        <v>0</v>
      </c>
    </row>
    <row r="50" spans="2:21" x14ac:dyDescent="0.25">
      <c r="B50" s="76"/>
      <c r="C50" s="148"/>
      <c r="D50" s="89"/>
      <c r="E50" s="89"/>
      <c r="F50" s="78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</row>
    <row r="51" spans="2:21" ht="16.2" thickBot="1" x14ac:dyDescent="0.35">
      <c r="B51" s="70"/>
      <c r="C51" s="47" t="s">
        <v>67</v>
      </c>
      <c r="D51" s="146"/>
      <c r="E51" s="146"/>
      <c r="F51" s="147"/>
      <c r="G51" s="182">
        <f>SUM(G47:G49)</f>
        <v>0</v>
      </c>
      <c r="H51" s="182">
        <f>SUM(H47:H49)</f>
        <v>0</v>
      </c>
      <c r="I51" s="182">
        <f>SUM(I47:I49)</f>
        <v>0</v>
      </c>
      <c r="J51" s="182">
        <f>SUM(J47:J49)</f>
        <v>0</v>
      </c>
      <c r="K51" s="88"/>
      <c r="L51" s="88"/>
      <c r="M51" s="182">
        <f t="shared" ref="M51:U51" si="6">SUM(M47:M49)</f>
        <v>0</v>
      </c>
      <c r="N51" s="182">
        <f t="shared" si="6"/>
        <v>0</v>
      </c>
      <c r="O51" s="182">
        <f t="shared" si="6"/>
        <v>0</v>
      </c>
      <c r="P51" s="182">
        <f t="shared" si="6"/>
        <v>0</v>
      </c>
      <c r="Q51" s="182">
        <f t="shared" si="6"/>
        <v>0</v>
      </c>
      <c r="R51" s="182">
        <f t="shared" si="6"/>
        <v>0</v>
      </c>
      <c r="S51" s="182">
        <f t="shared" si="6"/>
        <v>0</v>
      </c>
      <c r="T51" s="182">
        <f t="shared" si="6"/>
        <v>0</v>
      </c>
      <c r="U51" s="182">
        <f t="shared" si="6"/>
        <v>0</v>
      </c>
    </row>
  </sheetData>
  <sheetProtection password="CC46" sheet="1" objects="1" scenarios="1"/>
  <mergeCells count="5">
    <mergeCell ref="M3:U3"/>
    <mergeCell ref="G3:J3"/>
    <mergeCell ref="L5:L6"/>
    <mergeCell ref="D5:D6"/>
    <mergeCell ref="E5:E6"/>
  </mergeCells>
  <phoneticPr fontId="0" type="noConversion"/>
  <printOptions horizontalCentered="1" verticalCentered="1"/>
  <pageMargins left="0.25" right="0.25" top="0.25" bottom="0.25" header="0.26" footer="0.26"/>
  <pageSetup scale="72" orientation="landscape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BANK REC</vt:lpstr>
      <vt:lpstr>RECEIPTS</vt:lpstr>
      <vt:lpstr>DISBURSEMENTS</vt:lpstr>
      <vt:lpstr>OFFICER &amp; PAYROLL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Sharon</cp:lastModifiedBy>
  <cp:lastPrinted>2007-10-03T16:29:32Z</cp:lastPrinted>
  <dcterms:created xsi:type="dcterms:W3CDTF">2001-06-06T15:01:29Z</dcterms:created>
  <dcterms:modified xsi:type="dcterms:W3CDTF">2018-02-28T20:44:29Z</dcterms:modified>
</cp:coreProperties>
</file>